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92EFB17E-5A38-452B-90C5-DCA2CE5F2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6" sheetId="1" r:id="rId1"/>
  </sheets>
  <calcPr calcId="181029" iterateDelta="1E-4"/>
</workbook>
</file>

<file path=xl/calcChain.xml><?xml version="1.0" encoding="utf-8"?>
<calcChain xmlns="http://schemas.openxmlformats.org/spreadsheetml/2006/main">
  <c r="D31" i="1" l="1"/>
  <c r="E31" i="1"/>
  <c r="G31" i="1"/>
  <c r="H31" i="1"/>
  <c r="J31" i="1"/>
  <c r="K31" i="1"/>
  <c r="M31" i="1"/>
  <c r="N31" i="1"/>
  <c r="P31" i="1"/>
  <c r="Q31" i="1"/>
  <c r="S31" i="1"/>
  <c r="T31" i="1"/>
  <c r="V31" i="1"/>
  <c r="W31" i="1"/>
  <c r="D29" i="1"/>
  <c r="E29" i="1"/>
  <c r="G29" i="1"/>
  <c r="H29" i="1"/>
  <c r="J29" i="1"/>
  <c r="K29" i="1"/>
  <c r="M29" i="1"/>
  <c r="N29" i="1"/>
  <c r="P29" i="1"/>
  <c r="Q29" i="1"/>
  <c r="S29" i="1"/>
  <c r="T29" i="1"/>
  <c r="V29" i="1"/>
  <c r="W29" i="1"/>
  <c r="D30" i="1"/>
  <c r="E30" i="1"/>
  <c r="G30" i="1"/>
  <c r="H30" i="1"/>
  <c r="J30" i="1"/>
  <c r="K30" i="1"/>
  <c r="M30" i="1"/>
  <c r="N30" i="1"/>
  <c r="P30" i="1"/>
  <c r="Q30" i="1"/>
  <c r="S30" i="1"/>
  <c r="T30" i="1"/>
  <c r="V30" i="1"/>
  <c r="W30" i="1"/>
  <c r="D28" i="1"/>
  <c r="E28" i="1"/>
  <c r="G28" i="1"/>
  <c r="H28" i="1"/>
  <c r="J28" i="1"/>
  <c r="K28" i="1"/>
  <c r="M28" i="1"/>
  <c r="N28" i="1"/>
  <c r="P28" i="1"/>
  <c r="Q28" i="1"/>
  <c r="S28" i="1"/>
  <c r="T28" i="1"/>
  <c r="V28" i="1"/>
  <c r="W28" i="1"/>
  <c r="D24" i="1"/>
  <c r="E24" i="1"/>
  <c r="G24" i="1"/>
  <c r="H24" i="1"/>
  <c r="J24" i="1"/>
  <c r="K24" i="1"/>
  <c r="M24" i="1"/>
  <c r="N24" i="1"/>
  <c r="P24" i="1"/>
  <c r="Q24" i="1"/>
  <c r="S24" i="1"/>
  <c r="T24" i="1"/>
  <c r="V24" i="1"/>
  <c r="W24" i="1"/>
  <c r="D27" i="1"/>
  <c r="E27" i="1"/>
  <c r="G27" i="1"/>
  <c r="H27" i="1"/>
  <c r="J27" i="1"/>
  <c r="K27" i="1"/>
  <c r="M27" i="1"/>
  <c r="N27" i="1"/>
  <c r="P27" i="1"/>
  <c r="Q27" i="1"/>
  <c r="S27" i="1"/>
  <c r="T27" i="1"/>
  <c r="V27" i="1"/>
  <c r="W27" i="1"/>
  <c r="D22" i="1"/>
  <c r="E22" i="1"/>
  <c r="G22" i="1"/>
  <c r="H22" i="1"/>
  <c r="J22" i="1"/>
  <c r="K22" i="1"/>
  <c r="M22" i="1"/>
  <c r="N22" i="1"/>
  <c r="P22" i="1"/>
  <c r="Q22" i="1"/>
  <c r="S22" i="1"/>
  <c r="T22" i="1"/>
  <c r="V22" i="1"/>
  <c r="W22" i="1"/>
  <c r="D23" i="1"/>
  <c r="E23" i="1"/>
  <c r="G23" i="1"/>
  <c r="H23" i="1"/>
  <c r="J23" i="1"/>
  <c r="K23" i="1"/>
  <c r="M23" i="1"/>
  <c r="N23" i="1"/>
  <c r="P23" i="1"/>
  <c r="Q23" i="1"/>
  <c r="S23" i="1"/>
  <c r="T23" i="1"/>
  <c r="V23" i="1"/>
  <c r="W23" i="1"/>
  <c r="D20" i="1"/>
  <c r="E20" i="1"/>
  <c r="G20" i="1"/>
  <c r="H20" i="1"/>
  <c r="J20" i="1"/>
  <c r="K20" i="1"/>
  <c r="M20" i="1"/>
  <c r="N20" i="1"/>
  <c r="P20" i="1"/>
  <c r="Q20" i="1"/>
  <c r="S20" i="1"/>
  <c r="T20" i="1"/>
  <c r="V20" i="1"/>
  <c r="W20" i="1"/>
  <c r="D21" i="1"/>
  <c r="E21" i="1"/>
  <c r="G21" i="1"/>
  <c r="H21" i="1"/>
  <c r="J21" i="1"/>
  <c r="K21" i="1"/>
  <c r="M21" i="1"/>
  <c r="N21" i="1"/>
  <c r="P21" i="1"/>
  <c r="Q21" i="1"/>
  <c r="S21" i="1"/>
  <c r="T21" i="1"/>
  <c r="V21" i="1"/>
  <c r="W21" i="1"/>
  <c r="D17" i="1"/>
  <c r="E17" i="1"/>
  <c r="G17" i="1"/>
  <c r="H17" i="1"/>
  <c r="J17" i="1"/>
  <c r="K17" i="1"/>
  <c r="M17" i="1"/>
  <c r="N17" i="1"/>
  <c r="P17" i="1"/>
  <c r="Q17" i="1"/>
  <c r="S17" i="1"/>
  <c r="T17" i="1"/>
  <c r="V17" i="1"/>
  <c r="W17" i="1"/>
  <c r="D16" i="1"/>
  <c r="E16" i="1"/>
  <c r="G16" i="1"/>
  <c r="H16" i="1"/>
  <c r="J16" i="1"/>
  <c r="K16" i="1"/>
  <c r="M16" i="1"/>
  <c r="N16" i="1"/>
  <c r="P16" i="1"/>
  <c r="Q16" i="1"/>
  <c r="S16" i="1"/>
  <c r="T16" i="1"/>
  <c r="V16" i="1"/>
  <c r="W16" i="1"/>
  <c r="D15" i="1"/>
  <c r="E15" i="1"/>
  <c r="G15" i="1"/>
  <c r="H15" i="1"/>
  <c r="J15" i="1"/>
  <c r="K15" i="1"/>
  <c r="M15" i="1"/>
  <c r="N15" i="1"/>
  <c r="P15" i="1"/>
  <c r="Q15" i="1"/>
  <c r="S15" i="1"/>
  <c r="T15" i="1"/>
  <c r="V15" i="1"/>
  <c r="W15" i="1"/>
  <c r="D13" i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D14" i="1"/>
  <c r="E14" i="1"/>
  <c r="G14" i="1"/>
  <c r="H14" i="1"/>
  <c r="J14" i="1"/>
  <c r="K14" i="1"/>
  <c r="M14" i="1"/>
  <c r="N14" i="1"/>
  <c r="P14" i="1"/>
  <c r="Q14" i="1"/>
  <c r="S14" i="1"/>
  <c r="T14" i="1"/>
  <c r="V14" i="1"/>
  <c r="W14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Y35" i="1"/>
  <c r="X35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7" i="1"/>
  <c r="E7" i="1"/>
  <c r="G7" i="1"/>
  <c r="H7" i="1"/>
  <c r="J7" i="1"/>
  <c r="K7" i="1"/>
  <c r="M7" i="1"/>
  <c r="N7" i="1"/>
  <c r="P7" i="1"/>
  <c r="Q7" i="1"/>
  <c r="S7" i="1"/>
  <c r="T7" i="1"/>
  <c r="V7" i="1"/>
  <c r="W7" i="1"/>
  <c r="D8" i="1"/>
  <c r="E8" i="1"/>
  <c r="G8" i="1"/>
  <c r="H8" i="1"/>
  <c r="J8" i="1"/>
  <c r="K8" i="1"/>
  <c r="M8" i="1"/>
  <c r="N8" i="1"/>
  <c r="P8" i="1"/>
  <c r="Q8" i="1"/>
  <c r="S8" i="1"/>
  <c r="T8" i="1"/>
  <c r="V8" i="1"/>
  <c r="W8" i="1"/>
  <c r="AA35" i="1"/>
  <c r="AB35" i="1"/>
  <c r="Z35" i="1"/>
  <c r="F35" i="1"/>
  <c r="I35" i="1"/>
  <c r="L35" i="1"/>
  <c r="O35" i="1"/>
  <c r="R35" i="1"/>
  <c r="U35" i="1"/>
  <c r="C35" i="1"/>
  <c r="D6" i="1" l="1"/>
  <c r="D5" i="1"/>
  <c r="E6" i="1"/>
  <c r="E35" i="1" s="1"/>
  <c r="D4" i="1" l="1"/>
  <c r="D35" i="1" s="1"/>
  <c r="G4" i="1"/>
  <c r="J4" i="1"/>
  <c r="M4" i="1"/>
  <c r="P4" i="1"/>
  <c r="S4" i="1"/>
  <c r="V4" i="1"/>
  <c r="G5" i="1"/>
  <c r="J5" i="1"/>
  <c r="M5" i="1"/>
  <c r="P5" i="1"/>
  <c r="S5" i="1"/>
  <c r="V5" i="1"/>
  <c r="G6" i="1"/>
  <c r="H6" i="1"/>
  <c r="H35" i="1" s="1"/>
  <c r="J6" i="1"/>
  <c r="K6" i="1"/>
  <c r="K35" i="1" s="1"/>
  <c r="M6" i="1"/>
  <c r="N6" i="1"/>
  <c r="N35" i="1" s="1"/>
  <c r="P6" i="1"/>
  <c r="Q6" i="1"/>
  <c r="Q35" i="1" s="1"/>
  <c r="S6" i="1"/>
  <c r="T6" i="1"/>
  <c r="T35" i="1" s="1"/>
  <c r="V6" i="1"/>
  <c r="W6" i="1"/>
  <c r="W35" i="1" s="1"/>
  <c r="B35" i="1"/>
  <c r="M35" i="1" l="1"/>
  <c r="V35" i="1"/>
  <c r="J35" i="1"/>
  <c r="S35" i="1"/>
  <c r="G35" i="1"/>
  <c r="P35" i="1"/>
</calcChain>
</file>

<file path=xl/sharedStrings.xml><?xml version="1.0" encoding="utf-8"?>
<sst xmlns="http://schemas.openxmlformats.org/spreadsheetml/2006/main" count="69" uniqueCount="24">
  <si>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</si>
  <si>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</si>
  <si>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</si>
  <si>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</si>
  <si>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</si>
  <si>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</si>
  <si>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</si>
  <si>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</si>
  <si>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</si>
  <si>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</si>
  <si>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</si>
  <si>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</si>
  <si>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</si>
  <si>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</si>
  <si>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</si>
  <si>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</si>
  <si>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</si>
  <si>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</si>
  <si>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</si>
  <si>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</si>
  <si>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</si>
  <si>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August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</si>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</sst>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#,##0.000"/>
    <numFmt numFmtId="170" formatCode="0.00000"/>
  </numFmts>
  <fonts count="8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167" fontId="3" fillId="0" borderId="20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70" fontId="3" fillId="0" borderId="20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70" fontId="3" fillId="0" borderId="22" xfId="1" applyNumberFormat="1" applyFont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165" fontId="2" fillId="0" borderId="0" xfId="1" applyNumberFormat="1" applyFont="1" applyAlignment="1">
      <alignment horizontal="left"/>
    </xf>
    <xf numFmtId="168" fontId="6" fillId="0" borderId="26" xfId="1" applyNumberFormat="1" applyFont="1" applyBorder="1" applyAlignment="1">
      <alignment horizontal="center"/>
    </xf>
    <xf numFmtId="169" fontId="6" fillId="0" borderId="26" xfId="1" applyNumberFormat="1" applyFont="1" applyBorder="1" applyAlignment="1">
      <alignment horizontal="center"/>
    </xf>
    <xf numFmtId="165" fontId="5" fillId="0" borderId="29" xfId="1" applyNumberFormat="1" applyFont="1" applyBorder="1" applyAlignment="1">
      <alignment horizontal="center"/>
    </xf>
    <xf numFmtId="0" fontId="5" fillId="0" borderId="29" xfId="1" applyFont="1" applyBorder="1"/>
    <xf numFmtId="4" fontId="6" fillId="2" borderId="26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Y32" sqref="Y32"/>
    </sheetView>
  </sheetViews>
  <sheetFormatPr defaultRowHeight="12.75" x14ac:dyDescent="0.2"/>
  <cols>
    <col min="1" max="1" width="8.42578125" customWidth="1"/>
    <col min="2" max="2" width="6" customWidth="1"/>
    <col min="4" max="4" width="9.5703125" customWidth="1"/>
    <col min="5" max="5" width="10.5703125" customWidth="1"/>
    <col min="17" max="17" width="9.85546875" customWidth="1"/>
    <col min="21" max="21" width="9.140625" customWidth="1"/>
    <col min="22" max="22" width="10.140625" customWidth="1"/>
    <col min="23" max="23" width="11.7109375" customWidth="1"/>
  </cols>
  <sheetData>
    <row r="1" spans="1:28" ht="14.25" x14ac:dyDescent="0.3">
      <c r="A1" s="63" t="s">
        <v>21</v>
      </c>
      <c r="B1" s="64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5" t="s">
        <v>18</v>
      </c>
      <c r="Y1" s="35" t="s">
        <v>20</v>
      </c>
      <c r="Z1" s="36" t="s">
        <v>17</v>
      </c>
      <c r="AA1" s="60" t="s">
        <v>22</v>
      </c>
      <c r="AB1" s="61" t="s">
        <v>23</v>
      </c>
    </row>
    <row r="2" spans="1:28" ht="14.25" x14ac:dyDescent="0.3">
      <c r="A2" s="6" t="s">
        <v>2</v>
      </c>
      <c r="B2" s="32" t="s">
        <v>0</v>
      </c>
      <c r="C2" s="37" t="s">
        <v>7</v>
      </c>
      <c r="D2" s="38" t="s">
        <v>4</v>
      </c>
      <c r="E2" s="38" t="s">
        <v>8</v>
      </c>
      <c r="F2" s="37" t="s">
        <v>7</v>
      </c>
      <c r="G2" s="38" t="s">
        <v>4</v>
      </c>
      <c r="H2" s="39" t="s">
        <v>8</v>
      </c>
      <c r="I2" s="30" t="s">
        <v>7</v>
      </c>
      <c r="J2" s="38" t="s">
        <v>4</v>
      </c>
      <c r="K2" s="38" t="s">
        <v>8</v>
      </c>
      <c r="L2" s="40" t="s">
        <v>7</v>
      </c>
      <c r="M2" s="38" t="s">
        <v>4</v>
      </c>
      <c r="N2" s="39" t="s">
        <v>8</v>
      </c>
      <c r="O2" s="30" t="s">
        <v>7</v>
      </c>
      <c r="P2" s="38" t="s">
        <v>4</v>
      </c>
      <c r="Q2" s="38" t="s">
        <v>8</v>
      </c>
      <c r="R2" s="40" t="s">
        <v>7</v>
      </c>
      <c r="S2" s="38" t="s">
        <v>4</v>
      </c>
      <c r="T2" s="39" t="s">
        <v>8</v>
      </c>
      <c r="U2" s="30" t="s">
        <v>7</v>
      </c>
      <c r="V2" s="38" t="s">
        <v>4</v>
      </c>
      <c r="W2" s="38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1" t="s">
        <v>6</v>
      </c>
    </row>
    <row r="3" spans="1:28" ht="15" thickBot="1" x14ac:dyDescent="0.35">
      <c r="A3" s="12" t="s">
        <v>1</v>
      </c>
      <c r="B3" s="33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4">
        <v>-3.0000000000000001E-3</v>
      </c>
      <c r="Y3" s="34">
        <v>-3.0000000000000001E-3</v>
      </c>
      <c r="Z3" s="21"/>
      <c r="AA3" s="22"/>
      <c r="AB3" s="42"/>
    </row>
    <row r="4" spans="1:28" ht="13.5" x14ac:dyDescent="0.25">
      <c r="A4" s="23">
        <v>1</v>
      </c>
      <c r="B4" s="24"/>
      <c r="C4" s="43"/>
      <c r="D4" s="44" t="str">
        <f t="shared" ref="D4:D6" si="0">IF(C4=0,"",C4/Z4)</f>
        <v/>
      </c>
      <c r="E4" s="45" t="s">
        <v>1</v>
      </c>
      <c r="F4" s="43"/>
      <c r="G4" s="45" t="str">
        <f t="shared" ref="G4:G6" si="1">IF(F4=0,"",F4/Z4)</f>
        <v/>
      </c>
      <c r="H4" s="45" t="s">
        <v>1</v>
      </c>
      <c r="I4" s="43"/>
      <c r="J4" s="45" t="str">
        <f t="shared" ref="J4:J6" si="2">IF(I4=0,"",I4/Z4)</f>
        <v/>
      </c>
      <c r="K4" s="45" t="s">
        <v>1</v>
      </c>
      <c r="L4" s="43"/>
      <c r="M4" s="45" t="str">
        <f t="shared" ref="M4:M6" si="3">IF(L4=0,"",L4/Z4)</f>
        <v/>
      </c>
      <c r="N4" s="45" t="s">
        <v>1</v>
      </c>
      <c r="O4" s="46"/>
      <c r="P4" s="45" t="str">
        <f t="shared" ref="P4:P6" si="4">IF(O4=0,"",O4/Z4)</f>
        <v/>
      </c>
      <c r="Q4" s="45" t="s">
        <v>1</v>
      </c>
      <c r="R4" s="43"/>
      <c r="S4" s="45" t="str">
        <f t="shared" ref="S4:S6" si="5">IF(R4=0,"",R4/Z4)</f>
        <v/>
      </c>
      <c r="T4" s="45" t="s">
        <v>1</v>
      </c>
      <c r="U4" s="46"/>
      <c r="V4" s="45" t="str">
        <f t="shared" ref="V4:V6" si="6">IF(U4=0,"",U4/Z4)</f>
        <v/>
      </c>
      <c r="W4" s="45" t="s">
        <v>1</v>
      </c>
      <c r="X4" s="47"/>
      <c r="Y4" s="48"/>
      <c r="Z4" s="47"/>
      <c r="AA4" s="49"/>
      <c r="AB4" s="50"/>
    </row>
    <row r="5" spans="1:28" ht="13.5" x14ac:dyDescent="0.25">
      <c r="A5" s="25">
        <v>2</v>
      </c>
      <c r="B5" s="26" t="s">
        <v>1</v>
      </c>
      <c r="C5" s="51"/>
      <c r="D5" s="44" t="str">
        <f t="shared" si="0"/>
        <v/>
      </c>
      <c r="E5" s="45" t="s">
        <v>1</v>
      </c>
      <c r="F5" s="51"/>
      <c r="G5" s="45" t="str">
        <f t="shared" si="1"/>
        <v/>
      </c>
      <c r="H5" s="45" t="s">
        <v>1</v>
      </c>
      <c r="I5" s="51"/>
      <c r="J5" s="45" t="str">
        <f t="shared" si="2"/>
        <v/>
      </c>
      <c r="K5" s="45" t="s">
        <v>1</v>
      </c>
      <c r="L5" s="51"/>
      <c r="M5" s="45" t="str">
        <f t="shared" si="3"/>
        <v/>
      </c>
      <c r="N5" s="45" t="s">
        <v>1</v>
      </c>
      <c r="O5" s="52"/>
      <c r="P5" s="45" t="str">
        <f t="shared" si="4"/>
        <v/>
      </c>
      <c r="Q5" s="45" t="s">
        <v>1</v>
      </c>
      <c r="R5" s="51"/>
      <c r="S5" s="45" t="str">
        <f t="shared" si="5"/>
        <v/>
      </c>
      <c r="T5" s="45" t="s">
        <v>1</v>
      </c>
      <c r="U5" s="52"/>
      <c r="V5" s="45" t="str">
        <f t="shared" si="6"/>
        <v/>
      </c>
      <c r="W5" s="45" t="s">
        <v>1</v>
      </c>
      <c r="X5" s="53" t="s">
        <v>1</v>
      </c>
      <c r="Y5" s="54" t="s">
        <v>1</v>
      </c>
      <c r="Z5" s="53" t="s">
        <v>1</v>
      </c>
      <c r="AA5" s="49" t="s">
        <v>1</v>
      </c>
      <c r="AB5" s="49"/>
    </row>
    <row r="6" spans="1:28" ht="13.5" x14ac:dyDescent="0.25">
      <c r="A6" s="25">
        <v>3</v>
      </c>
      <c r="B6" s="26">
        <v>1</v>
      </c>
      <c r="C6" s="51">
        <v>13945</v>
      </c>
      <c r="D6" s="44">
        <f t="shared" si="0"/>
        <v>12091.389924564293</v>
      </c>
      <c r="E6" s="45">
        <f t="shared" ref="E6" si="7">C6*AB6</f>
        <v>292691.60500000004</v>
      </c>
      <c r="F6" s="51">
        <v>3260</v>
      </c>
      <c r="G6" s="45">
        <f t="shared" si="1"/>
        <v>2826.6712910777769</v>
      </c>
      <c r="H6" s="45">
        <f t="shared" ref="H6" si="8">F6*AB6</f>
        <v>68424.14</v>
      </c>
      <c r="I6" s="51">
        <v>3200</v>
      </c>
      <c r="J6" s="45">
        <f t="shared" si="2"/>
        <v>2774.6466660886153</v>
      </c>
      <c r="K6" s="45">
        <f t="shared" ref="K6" si="9">I6*AB6</f>
        <v>67164.800000000003</v>
      </c>
      <c r="L6" s="51">
        <v>3751</v>
      </c>
      <c r="M6" s="45">
        <f t="shared" si="3"/>
        <v>3252.4061389057488</v>
      </c>
      <c r="N6" s="45">
        <f t="shared" ref="N6" si="10">L6*AB6</f>
        <v>78729.739000000001</v>
      </c>
      <c r="O6" s="52">
        <v>16785</v>
      </c>
      <c r="P6" s="45">
        <f t="shared" si="4"/>
        <v>14553.88884071794</v>
      </c>
      <c r="Q6" s="45">
        <f t="shared" ref="Q6" si="11">O6*AB6</f>
        <v>352300.36499999999</v>
      </c>
      <c r="R6" s="51">
        <v>1828</v>
      </c>
      <c r="S6" s="45">
        <f t="shared" si="5"/>
        <v>1585.0169080031214</v>
      </c>
      <c r="T6" s="45">
        <f t="shared" ref="T6" si="12">R6*AB6</f>
        <v>38367.892</v>
      </c>
      <c r="U6" s="52">
        <v>55200</v>
      </c>
      <c r="V6" s="45">
        <f t="shared" si="6"/>
        <v>47862.654990028612</v>
      </c>
      <c r="W6" s="45">
        <f t="shared" ref="W6" si="13">U6*AB6</f>
        <v>1158592.8</v>
      </c>
      <c r="X6" s="53">
        <v>1.1505000000000001</v>
      </c>
      <c r="Y6" s="53">
        <v>1.1500999999999999</v>
      </c>
      <c r="Z6" s="53">
        <v>1.1533</v>
      </c>
      <c r="AA6" s="49">
        <v>24.204999999999998</v>
      </c>
      <c r="AB6" s="49">
        <v>20.989000000000001</v>
      </c>
    </row>
    <row r="7" spans="1:28" ht="13.5" x14ac:dyDescent="0.25">
      <c r="A7" s="25">
        <v>4</v>
      </c>
      <c r="B7" s="26">
        <v>1</v>
      </c>
      <c r="C7" s="51">
        <v>14195</v>
      </c>
      <c r="D7" s="44">
        <f t="shared" ref="D7:D8" si="14">IF(C7=0,"",C7/Z7)</f>
        <v>12325.258313796996</v>
      </c>
      <c r="E7" s="45">
        <f t="shared" ref="E7:E8" si="15">C7*AB7</f>
        <v>298336.315</v>
      </c>
      <c r="F7" s="51">
        <v>3271</v>
      </c>
      <c r="G7" s="45">
        <f t="shared" ref="G7:G8" si="16">IF(F7=0,"",F7/Z7)</f>
        <v>2840.149344447339</v>
      </c>
      <c r="H7" s="45">
        <f t="shared" ref="H7:H8" si="17">F7*AB7</f>
        <v>68746.607000000004</v>
      </c>
      <c r="I7" s="51">
        <v>3200</v>
      </c>
      <c r="J7" s="45">
        <f t="shared" ref="J7:J8" si="18">IF(I7=0,"",I7/Z7)</f>
        <v>2778.5013458365897</v>
      </c>
      <c r="K7" s="45">
        <f t="shared" ref="K7:K8" si="19">I7*AB7</f>
        <v>67254.399999999994</v>
      </c>
      <c r="L7" s="51">
        <v>3730</v>
      </c>
      <c r="M7" s="45">
        <f t="shared" ref="M7:M8" si="20">IF(L7=0,"",L7/Z7)</f>
        <v>3238.6906312407746</v>
      </c>
      <c r="N7" s="45">
        <f t="shared" ref="N7:N8" si="21">L7*AB7</f>
        <v>78393.41</v>
      </c>
      <c r="O7" s="52">
        <v>17125</v>
      </c>
      <c r="P7" s="45">
        <f t="shared" ref="P7:P8" si="22">IF(O7=0,"",O7/Z7)</f>
        <v>14869.323608578623</v>
      </c>
      <c r="Q7" s="45">
        <f t="shared" ref="Q7:Q8" si="23">O7*AB7</f>
        <v>359916.125</v>
      </c>
      <c r="R7" s="51">
        <v>1847</v>
      </c>
      <c r="S7" s="45">
        <f t="shared" ref="S7:S8" si="24">IF(R7=0,"",R7/Z7)</f>
        <v>1603.7162455500566</v>
      </c>
      <c r="T7" s="45">
        <f t="shared" ref="T7:T8" si="25">R7*AB7</f>
        <v>38818.398999999998</v>
      </c>
      <c r="U7" s="52">
        <v>55700</v>
      </c>
      <c r="V7" s="45">
        <f t="shared" ref="V7:V8" si="26">IF(U7=0,"",U7/Z7)</f>
        <v>48363.289050968138</v>
      </c>
      <c r="W7" s="45">
        <f t="shared" ref="W7:W8" si="27">U7*AB7</f>
        <v>1170646.8999999999</v>
      </c>
      <c r="X7" s="53">
        <v>1.1485000000000001</v>
      </c>
      <c r="Y7" s="53">
        <v>1.1487000000000001</v>
      </c>
      <c r="Z7" s="53">
        <v>1.1516999999999999</v>
      </c>
      <c r="AA7" s="49">
        <v>24.2</v>
      </c>
      <c r="AB7" s="49">
        <v>21.016999999999999</v>
      </c>
    </row>
    <row r="8" spans="1:28" ht="13.5" x14ac:dyDescent="0.25">
      <c r="A8" s="25">
        <v>5</v>
      </c>
      <c r="B8" s="26">
        <v>1</v>
      </c>
      <c r="C8" s="51">
        <v>14167.5</v>
      </c>
      <c r="D8" s="44">
        <f t="shared" si="14"/>
        <v>12263.048558815892</v>
      </c>
      <c r="E8" s="45">
        <f t="shared" si="15"/>
        <v>296624.94750000001</v>
      </c>
      <c r="F8" s="51">
        <v>3229</v>
      </c>
      <c r="G8" s="45">
        <f t="shared" si="16"/>
        <v>2794.9450359214056</v>
      </c>
      <c r="H8" s="45">
        <f t="shared" si="17"/>
        <v>67605.573000000004</v>
      </c>
      <c r="I8" s="51">
        <v>3200</v>
      </c>
      <c r="J8" s="45">
        <f t="shared" si="18"/>
        <v>2769.8433307366054</v>
      </c>
      <c r="K8" s="45">
        <f t="shared" si="19"/>
        <v>66998.400000000009</v>
      </c>
      <c r="L8" s="51">
        <v>3737</v>
      </c>
      <c r="M8" s="45">
        <f t="shared" si="20"/>
        <v>3234.6576646758417</v>
      </c>
      <c r="N8" s="45">
        <f t="shared" si="21"/>
        <v>78241.569000000003</v>
      </c>
      <c r="O8" s="52">
        <v>16915</v>
      </c>
      <c r="P8" s="45">
        <f t="shared" si="22"/>
        <v>14641.218731065524</v>
      </c>
      <c r="Q8" s="45">
        <f t="shared" si="23"/>
        <v>354149.35500000004</v>
      </c>
      <c r="R8" s="51">
        <v>1845</v>
      </c>
      <c r="S8" s="45">
        <f t="shared" si="24"/>
        <v>1596.9877953778239</v>
      </c>
      <c r="T8" s="45">
        <f t="shared" si="25"/>
        <v>38628.764999999999</v>
      </c>
      <c r="U8" s="52">
        <v>56225</v>
      </c>
      <c r="V8" s="45">
        <f t="shared" si="26"/>
        <v>48667.012897083012</v>
      </c>
      <c r="W8" s="45">
        <f t="shared" si="27"/>
        <v>1177182.825</v>
      </c>
      <c r="X8" s="53">
        <v>1.1524000000000001</v>
      </c>
      <c r="Y8" s="53">
        <v>1.1521999999999999</v>
      </c>
      <c r="Z8" s="53">
        <v>1.1553</v>
      </c>
      <c r="AA8" s="49">
        <v>24.19</v>
      </c>
      <c r="AB8" s="49">
        <v>20.937000000000001</v>
      </c>
    </row>
    <row r="9" spans="1:28" ht="13.5" x14ac:dyDescent="0.25">
      <c r="A9" s="25">
        <v>6</v>
      </c>
      <c r="B9" s="26">
        <v>1</v>
      </c>
      <c r="C9" s="51">
        <v>14455</v>
      </c>
      <c r="D9" s="44">
        <f t="shared" ref="D9" si="28">IF(C9=0,"",C9/Z9)</f>
        <v>12519.487268318031</v>
      </c>
      <c r="E9" s="45">
        <f t="shared" ref="E9" si="29">C9*AB9</f>
        <v>303208.07999999996</v>
      </c>
      <c r="F9" s="51">
        <v>3261</v>
      </c>
      <c r="G9" s="45">
        <f t="shared" ref="G9" si="30">IF(F9=0,"",F9/Z9)</f>
        <v>2824.3547548934694</v>
      </c>
      <c r="H9" s="45">
        <f t="shared" ref="H9" si="31">F9*AB9</f>
        <v>68402.73599999999</v>
      </c>
      <c r="I9" s="51">
        <v>3200</v>
      </c>
      <c r="J9" s="45">
        <f t="shared" ref="J9" si="32">IF(I9=0,"",I9/Z9)</f>
        <v>2771.5226052312487</v>
      </c>
      <c r="K9" s="45">
        <f t="shared" ref="K9" si="33">I9*AB9</f>
        <v>67123.199999999997</v>
      </c>
      <c r="L9" s="51">
        <v>3857</v>
      </c>
      <c r="M9" s="45">
        <f t="shared" ref="M9" si="34">IF(L9=0,"",L9/Z9)</f>
        <v>3340.5508401177894</v>
      </c>
      <c r="N9" s="45">
        <f t="shared" ref="N9" si="35">L9*AB9</f>
        <v>80904.432000000001</v>
      </c>
      <c r="O9" s="52">
        <v>16595</v>
      </c>
      <c r="P9" s="45">
        <f t="shared" ref="P9" si="36">IF(O9=0,"",O9/Z9)</f>
        <v>14372.943010566429</v>
      </c>
      <c r="Q9" s="45">
        <f t="shared" ref="Q9" si="37">O9*AB9</f>
        <v>348096.72</v>
      </c>
      <c r="R9" s="51">
        <v>1851</v>
      </c>
      <c r="S9" s="45">
        <f t="shared" ref="S9" si="38">IF(R9=0,"",R9/Z9)</f>
        <v>1603.1526069634504</v>
      </c>
      <c r="T9" s="45">
        <f t="shared" ref="T9" si="39">R9*AB9</f>
        <v>38826.576000000001</v>
      </c>
      <c r="U9" s="52">
        <v>56500</v>
      </c>
      <c r="V9" s="45">
        <f t="shared" ref="V9" si="40">IF(U9=0,"",U9/Z9)</f>
        <v>48934.695998614239</v>
      </c>
      <c r="W9" s="45">
        <f t="shared" ref="W9" si="41">U9*AB9</f>
        <v>1185144</v>
      </c>
      <c r="X9" s="53">
        <v>1.1512</v>
      </c>
      <c r="Y9" s="53">
        <v>1.1514</v>
      </c>
      <c r="Z9" s="53">
        <v>1.1546000000000001</v>
      </c>
      <c r="AA9" s="49">
        <v>24.21</v>
      </c>
      <c r="AB9" s="49">
        <v>20.975999999999999</v>
      </c>
    </row>
    <row r="10" spans="1:28" ht="13.5" x14ac:dyDescent="0.25">
      <c r="A10" s="25">
        <v>7</v>
      </c>
      <c r="B10" s="26">
        <v>1</v>
      </c>
      <c r="C10" s="51">
        <v>14240</v>
      </c>
      <c r="D10" s="44">
        <f t="shared" ref="D10" si="42">IF(C10=0,"",C10/Z10)</f>
        <v>12346.107161435755</v>
      </c>
      <c r="E10" s="45">
        <f t="shared" ref="E10" si="43">C10*AB10</f>
        <v>299595.36000000004</v>
      </c>
      <c r="F10" s="51">
        <v>3279.5</v>
      </c>
      <c r="G10" s="45">
        <f t="shared" ref="G10" si="44">IF(F10=0,"",F10/Z10)</f>
        <v>2843.3327553320619</v>
      </c>
      <c r="H10" s="45">
        <f t="shared" ref="H10" si="45">F10*AB10</f>
        <v>68997.400500000003</v>
      </c>
      <c r="I10" s="51">
        <v>3200</v>
      </c>
      <c r="J10" s="45">
        <f t="shared" ref="J10" si="46">IF(I10=0,"",I10/Z10)</f>
        <v>2774.4061036934281</v>
      </c>
      <c r="K10" s="45">
        <f t="shared" ref="K10" si="47">I10*AB10</f>
        <v>67324.800000000003</v>
      </c>
      <c r="L10" s="51">
        <v>3785</v>
      </c>
      <c r="M10" s="45">
        <f t="shared" ref="M10" si="48">IF(L10=0,"",L10/Z10)</f>
        <v>3281.6022195248829</v>
      </c>
      <c r="N10" s="45">
        <f t="shared" ref="N10" si="49">L10*AB10</f>
        <v>79632.615000000005</v>
      </c>
      <c r="O10" s="52">
        <v>16745</v>
      </c>
      <c r="P10" s="45">
        <f t="shared" ref="P10" si="50">IF(O10=0,"",O10/Z10)</f>
        <v>14517.946939483267</v>
      </c>
      <c r="Q10" s="45">
        <f t="shared" ref="Q10" si="51">O10*AB10</f>
        <v>352298.05500000005</v>
      </c>
      <c r="R10" s="51">
        <v>1840.5</v>
      </c>
      <c r="S10" s="45">
        <f t="shared" ref="S10" si="52">IF(R10=0,"",R10/Z10)</f>
        <v>1595.7170105774233</v>
      </c>
      <c r="T10" s="45">
        <f t="shared" ref="T10" si="53">R10*AB10</f>
        <v>38722.279500000004</v>
      </c>
      <c r="U10" s="52">
        <v>56100</v>
      </c>
      <c r="V10" s="45">
        <f t="shared" ref="V10" si="54">IF(U10=0,"",U10/Z10)</f>
        <v>48638.807005375413</v>
      </c>
      <c r="W10" s="45">
        <f t="shared" ref="W10" si="55">U10*AB10</f>
        <v>1180287.9000000001</v>
      </c>
      <c r="X10" s="53">
        <v>1.1505000000000001</v>
      </c>
      <c r="Y10" s="53">
        <v>1.1501999999999999</v>
      </c>
      <c r="Z10" s="53">
        <v>1.1534</v>
      </c>
      <c r="AA10" s="49">
        <v>24.265000000000001</v>
      </c>
      <c r="AB10" s="49">
        <v>21.039000000000001</v>
      </c>
    </row>
    <row r="11" spans="1:28" ht="13.5" x14ac:dyDescent="0.25">
      <c r="A11" s="25">
        <v>8</v>
      </c>
      <c r="B11" s="26"/>
      <c r="C11" s="51"/>
      <c r="D11" s="44"/>
      <c r="E11" s="45"/>
      <c r="F11" s="51"/>
      <c r="G11" s="45"/>
      <c r="H11" s="45"/>
      <c r="I11" s="51"/>
      <c r="J11" s="45"/>
      <c r="K11" s="45"/>
      <c r="L11" s="51"/>
      <c r="M11" s="45"/>
      <c r="N11" s="45"/>
      <c r="O11" s="52"/>
      <c r="P11" s="45"/>
      <c r="Q11" s="45"/>
      <c r="R11" s="51"/>
      <c r="S11" s="45"/>
      <c r="T11" s="45"/>
      <c r="U11" s="52"/>
      <c r="V11" s="45"/>
      <c r="W11" s="45"/>
      <c r="X11" s="53"/>
      <c r="Y11" s="53"/>
      <c r="Z11" s="53"/>
      <c r="AA11" s="49"/>
      <c r="AB11" s="49"/>
    </row>
    <row r="12" spans="1:28" ht="13.5" x14ac:dyDescent="0.25">
      <c r="A12" s="25">
        <v>9</v>
      </c>
      <c r="B12" s="26"/>
      <c r="C12" s="51"/>
      <c r="D12" s="44"/>
      <c r="E12" s="45"/>
      <c r="F12" s="51"/>
      <c r="G12" s="45"/>
      <c r="H12" s="45"/>
      <c r="I12" s="51"/>
      <c r="J12" s="45"/>
      <c r="K12" s="45"/>
      <c r="L12" s="51"/>
      <c r="M12" s="45"/>
      <c r="N12" s="45"/>
      <c r="O12" s="52"/>
      <c r="P12" s="45"/>
      <c r="Q12" s="45"/>
      <c r="R12" s="51"/>
      <c r="S12" s="45"/>
      <c r="T12" s="45"/>
      <c r="U12" s="52"/>
      <c r="V12" s="45"/>
      <c r="W12" s="45"/>
      <c r="X12" s="53"/>
      <c r="Y12" s="53"/>
      <c r="Z12" s="53"/>
      <c r="AA12" s="49"/>
      <c r="AB12" s="49"/>
    </row>
    <row r="13" spans="1:28" ht="13.5" x14ac:dyDescent="0.25">
      <c r="A13" s="25">
        <v>10</v>
      </c>
      <c r="B13" s="26">
        <v>1</v>
      </c>
      <c r="C13" s="51">
        <v>14290</v>
      </c>
      <c r="D13" s="44">
        <f t="shared" ref="D13:D14" si="56">IF(C13=0,"",C13/Z13)</f>
        <v>12369.081623820653</v>
      </c>
      <c r="E13" s="45">
        <f t="shared" ref="E13:E14" si="57">C13*AB13</f>
        <v>300047.13</v>
      </c>
      <c r="F13" s="51">
        <v>3327.5</v>
      </c>
      <c r="G13" s="45">
        <f t="shared" ref="G13:G14" si="58">IF(F13=0,"",F13/Z13)</f>
        <v>2880.2042759456417</v>
      </c>
      <c r="H13" s="45">
        <f t="shared" ref="H13:H14" si="59">F13*AB13</f>
        <v>69867.517500000002</v>
      </c>
      <c r="I13" s="51">
        <v>3200</v>
      </c>
      <c r="J13" s="45">
        <f t="shared" ref="J13:J14" si="60">IF(I13=0,"",I13/Z13)</f>
        <v>2769.8433307366054</v>
      </c>
      <c r="K13" s="45">
        <f t="shared" ref="K13:K14" si="61">I13*AB13</f>
        <v>67190.399999999994</v>
      </c>
      <c r="L13" s="51">
        <v>3786</v>
      </c>
      <c r="M13" s="45">
        <f t="shared" ref="M13:M14" si="62">IF(L13=0,"",L13/Z13)</f>
        <v>3277.0708906777459</v>
      </c>
      <c r="N13" s="45">
        <f t="shared" ref="N13:N14" si="63">L13*AB13</f>
        <v>79494.641999999993</v>
      </c>
      <c r="O13" s="52">
        <v>16775</v>
      </c>
      <c r="P13" s="45">
        <f t="shared" ref="P13:P14" si="64">IF(O13=0,"",O13/Z13)</f>
        <v>14520.038085345797</v>
      </c>
      <c r="Q13" s="45">
        <f t="shared" ref="Q13:Q14" si="65">O13*AB13</f>
        <v>352224.67499999999</v>
      </c>
      <c r="R13" s="51">
        <v>1858</v>
      </c>
      <c r="S13" s="45">
        <f t="shared" ref="S13:S14" si="66">IF(R13=0,"",R13/Z13)</f>
        <v>1608.2402839089414</v>
      </c>
      <c r="T13" s="45">
        <f t="shared" ref="T13:T14" si="67">R13*AB13</f>
        <v>39012.425999999999</v>
      </c>
      <c r="U13" s="52">
        <v>55900</v>
      </c>
      <c r="V13" s="45">
        <f t="shared" ref="V13:V14" si="68">IF(U13=0,"",U13/Z13)</f>
        <v>48385.700683805073</v>
      </c>
      <c r="W13" s="45">
        <f t="shared" ref="W13:W14" si="69">U13*AB13</f>
        <v>1173732.3</v>
      </c>
      <c r="X13" s="53">
        <v>1.1525000000000001</v>
      </c>
      <c r="Y13" s="53">
        <v>1.1520999999999999</v>
      </c>
      <c r="Z13" s="53">
        <v>1.1553</v>
      </c>
      <c r="AA13" s="49">
        <v>24.254999999999999</v>
      </c>
      <c r="AB13" s="49">
        <v>20.997</v>
      </c>
    </row>
    <row r="14" spans="1:28" ht="13.5" x14ac:dyDescent="0.25">
      <c r="A14" s="25">
        <v>11</v>
      </c>
      <c r="B14" s="26">
        <v>1</v>
      </c>
      <c r="C14" s="51">
        <v>14424.5</v>
      </c>
      <c r="D14" s="44">
        <f t="shared" si="56"/>
        <v>12485.501601315676</v>
      </c>
      <c r="E14" s="45">
        <f t="shared" si="57"/>
        <v>303116.44299999997</v>
      </c>
      <c r="F14" s="51">
        <v>3373</v>
      </c>
      <c r="G14" s="45">
        <f t="shared" si="58"/>
        <v>2919.5879858045528</v>
      </c>
      <c r="H14" s="45">
        <f t="shared" si="59"/>
        <v>70880.221999999994</v>
      </c>
      <c r="I14" s="51">
        <v>3200</v>
      </c>
      <c r="J14" s="45">
        <f t="shared" si="60"/>
        <v>2769.8433307366054</v>
      </c>
      <c r="K14" s="45">
        <f t="shared" si="61"/>
        <v>67244.800000000003</v>
      </c>
      <c r="L14" s="51">
        <v>3822</v>
      </c>
      <c r="M14" s="45">
        <f t="shared" si="62"/>
        <v>3308.2316281485328</v>
      </c>
      <c r="N14" s="45">
        <f t="shared" si="63"/>
        <v>80315.508000000002</v>
      </c>
      <c r="O14" s="52">
        <v>16640</v>
      </c>
      <c r="P14" s="45">
        <f t="shared" si="64"/>
        <v>14403.185319830347</v>
      </c>
      <c r="Q14" s="45">
        <f t="shared" si="65"/>
        <v>349672.95999999996</v>
      </c>
      <c r="R14" s="51">
        <v>1878</v>
      </c>
      <c r="S14" s="45">
        <f t="shared" si="66"/>
        <v>1625.5518047260452</v>
      </c>
      <c r="T14" s="45">
        <f t="shared" si="67"/>
        <v>39464.292000000001</v>
      </c>
      <c r="U14" s="52">
        <v>55305</v>
      </c>
      <c r="V14" s="45">
        <f t="shared" si="68"/>
        <v>47870.682939496233</v>
      </c>
      <c r="W14" s="45">
        <f t="shared" si="69"/>
        <v>1162179.27</v>
      </c>
      <c r="X14" s="53">
        <v>1.151</v>
      </c>
      <c r="Y14" s="53">
        <v>1.1507000000000001</v>
      </c>
      <c r="Z14" s="53">
        <v>1.1553</v>
      </c>
      <c r="AA14" s="49">
        <v>24.245000000000001</v>
      </c>
      <c r="AB14" s="49">
        <v>21.013999999999999</v>
      </c>
    </row>
    <row r="15" spans="1:28" ht="13.5" x14ac:dyDescent="0.25">
      <c r="A15" s="25">
        <v>12</v>
      </c>
      <c r="B15" s="26">
        <v>1</v>
      </c>
      <c r="C15" s="51">
        <v>14376</v>
      </c>
      <c r="D15" s="44">
        <f t="shared" ref="D15" si="70">IF(C15=0,"",C15/Z15)</f>
        <v>12453.222453222452</v>
      </c>
      <c r="E15" s="45">
        <f t="shared" ref="E15" si="71">C15*AB15</f>
        <v>302011.00799999997</v>
      </c>
      <c r="F15" s="51">
        <v>3307.5</v>
      </c>
      <c r="G15" s="45">
        <f t="shared" ref="G15" si="72">IF(F15=0,"",F15/Z15)</f>
        <v>2865.1247401247397</v>
      </c>
      <c r="H15" s="45">
        <f t="shared" ref="H15" si="73">F15*AB15</f>
        <v>69483.959999999992</v>
      </c>
      <c r="I15" s="51">
        <v>3200</v>
      </c>
      <c r="J15" s="45">
        <f t="shared" ref="J15" si="74">IF(I15=0,"",I15/Z15)</f>
        <v>2772.002772002772</v>
      </c>
      <c r="K15" s="45">
        <f t="shared" ref="K15" si="75">I15*AB15</f>
        <v>67225.599999999991</v>
      </c>
      <c r="L15" s="51">
        <v>3852</v>
      </c>
      <c r="M15" s="45">
        <f t="shared" ref="M15" si="76">IF(L15=0,"",L15/Z15)</f>
        <v>3336.7983367983365</v>
      </c>
      <c r="N15" s="45">
        <f t="shared" ref="N15" si="77">L15*AB15</f>
        <v>80922.815999999992</v>
      </c>
      <c r="O15" s="52">
        <v>16725</v>
      </c>
      <c r="P15" s="45">
        <f t="shared" ref="P15" si="78">IF(O15=0,"",O15/Z15)</f>
        <v>14488.045738045737</v>
      </c>
      <c r="Q15" s="45">
        <f t="shared" ref="Q15" si="79">O15*AB15</f>
        <v>351358.8</v>
      </c>
      <c r="R15" s="51">
        <v>1880</v>
      </c>
      <c r="S15" s="45">
        <f t="shared" ref="S15" si="80">IF(R15=0,"",R15/Z15)</f>
        <v>1628.5516285516285</v>
      </c>
      <c r="T15" s="45">
        <f t="shared" ref="T15" si="81">R15*AB15</f>
        <v>39495.040000000001</v>
      </c>
      <c r="U15" s="52">
        <v>56050</v>
      </c>
      <c r="V15" s="45">
        <f t="shared" ref="V15" si="82">IF(U15=0,"",U15/Z15)</f>
        <v>48553.361053361048</v>
      </c>
      <c r="W15" s="45">
        <f t="shared" ref="W15" si="83">U15*AB15</f>
        <v>1177498.3999999999</v>
      </c>
      <c r="X15" s="53">
        <v>1.1515</v>
      </c>
      <c r="Y15" s="53">
        <v>1.1515</v>
      </c>
      <c r="Z15" s="53">
        <v>1.1544000000000001</v>
      </c>
      <c r="AA15" s="49">
        <v>24.254999999999999</v>
      </c>
      <c r="AB15" s="49">
        <v>21.007999999999999</v>
      </c>
    </row>
    <row r="16" spans="1:28" ht="13.5" x14ac:dyDescent="0.25">
      <c r="A16" s="25">
        <v>13</v>
      </c>
      <c r="B16" s="26">
        <v>1</v>
      </c>
      <c r="C16" s="51">
        <v>14285</v>
      </c>
      <c r="D16" s="44">
        <f t="shared" ref="D16" si="84">IF(C16=0,"",C16/Z16)</f>
        <v>12384.048547897703</v>
      </c>
      <c r="E16" s="45">
        <f t="shared" ref="E16" si="85">C16*AB16</f>
        <v>300127.85000000003</v>
      </c>
      <c r="F16" s="51">
        <v>3279</v>
      </c>
      <c r="G16" s="45">
        <f t="shared" ref="G16" si="86">IF(F16=0,"",F16/Z16)</f>
        <v>2842.6527958387519</v>
      </c>
      <c r="H16" s="45">
        <f t="shared" ref="H16" si="87">F16*AB16</f>
        <v>68891.790000000008</v>
      </c>
      <c r="I16" s="51">
        <v>3200</v>
      </c>
      <c r="J16" s="45">
        <f t="shared" ref="J16" si="88">IF(I16=0,"",I16/Z16)</f>
        <v>2774.1655830082359</v>
      </c>
      <c r="K16" s="45">
        <f t="shared" ref="K16" si="89">I16*AB16</f>
        <v>67232</v>
      </c>
      <c r="L16" s="51">
        <v>3806</v>
      </c>
      <c r="M16" s="45">
        <f t="shared" ref="M16" si="90">IF(L16=0,"",L16/Z16)</f>
        <v>3299.5231902904206</v>
      </c>
      <c r="N16" s="45">
        <f t="shared" ref="N16" si="91">L16*AB16</f>
        <v>79964.060000000012</v>
      </c>
      <c r="O16" s="52">
        <v>16690</v>
      </c>
      <c r="P16" s="45">
        <f t="shared" ref="P16" si="92">IF(O16=0,"",O16/Z16)</f>
        <v>14469.00736887733</v>
      </c>
      <c r="Q16" s="45">
        <f t="shared" ref="Q16" si="93">O16*AB16</f>
        <v>350656.9</v>
      </c>
      <c r="R16" s="51">
        <v>1856</v>
      </c>
      <c r="S16" s="45">
        <f t="shared" ref="S16" si="94">IF(R16=0,"",R16/Z16)</f>
        <v>1609.0160381447768</v>
      </c>
      <c r="T16" s="45">
        <f t="shared" ref="T16" si="95">R16*AB16</f>
        <v>38994.560000000005</v>
      </c>
      <c r="U16" s="52">
        <v>56150</v>
      </c>
      <c r="V16" s="45">
        <f t="shared" ref="V16" si="96">IF(U16=0,"",U16/Z16)</f>
        <v>48677.936714347641</v>
      </c>
      <c r="W16" s="45">
        <f t="shared" ref="W16" si="97">U16*AB16</f>
        <v>1179711.5</v>
      </c>
      <c r="X16" s="53">
        <v>1.1504000000000001</v>
      </c>
      <c r="Y16" s="53">
        <v>1.1504000000000001</v>
      </c>
      <c r="Z16" s="53">
        <v>1.1535</v>
      </c>
      <c r="AA16" s="49">
        <v>24.23</v>
      </c>
      <c r="AB16" s="49">
        <v>21.01</v>
      </c>
    </row>
    <row r="17" spans="1:28" ht="13.5" x14ac:dyDescent="0.25">
      <c r="A17" s="25">
        <v>14</v>
      </c>
      <c r="B17" s="26">
        <v>1</v>
      </c>
      <c r="C17" s="51">
        <v>14545</v>
      </c>
      <c r="D17" s="44">
        <f t="shared" ref="D17" si="98">IF(C17=0,"",C17/Z17)</f>
        <v>12575.652775376102</v>
      </c>
      <c r="E17" s="45">
        <f t="shared" ref="E17" si="99">C17*AB17</f>
        <v>304514.12</v>
      </c>
      <c r="F17" s="51">
        <v>3248</v>
      </c>
      <c r="G17" s="45">
        <f t="shared" ref="G17" si="100">IF(F17=0,"",F17/Z17)</f>
        <v>2808.2310219609199</v>
      </c>
      <c r="H17" s="45">
        <f t="shared" ref="H17" si="101">F17*AB17</f>
        <v>68000.127999999997</v>
      </c>
      <c r="I17" s="51">
        <v>3200</v>
      </c>
      <c r="J17" s="45">
        <f t="shared" ref="J17" si="102">IF(I17=0,"",I17/Z17)</f>
        <v>2766.7300708974581</v>
      </c>
      <c r="K17" s="45">
        <f t="shared" ref="K17" si="103">I17*AB17</f>
        <v>66995.199999999997</v>
      </c>
      <c r="L17" s="51">
        <v>3875</v>
      </c>
      <c r="M17" s="45">
        <f t="shared" ref="M17" si="104">IF(L17=0,"",L17/Z17)</f>
        <v>3350.3371952273906</v>
      </c>
      <c r="N17" s="45">
        <f t="shared" ref="N17" si="105">L17*AB17</f>
        <v>81127</v>
      </c>
      <c r="O17" s="52">
        <v>16575</v>
      </c>
      <c r="P17" s="45">
        <f t="shared" ref="P17" si="106">IF(O17=0,"",O17/Z17)</f>
        <v>14330.797164101676</v>
      </c>
      <c r="Q17" s="45">
        <f t="shared" ref="Q17" si="107">O17*AB17</f>
        <v>347014.2</v>
      </c>
      <c r="R17" s="51">
        <v>1846</v>
      </c>
      <c r="S17" s="45">
        <f t="shared" ref="S17" si="108">IF(R17=0,"",R17/Z17)</f>
        <v>1596.0574096489711</v>
      </c>
      <c r="T17" s="45">
        <f t="shared" ref="T17" si="109">R17*AB17</f>
        <v>38647.856</v>
      </c>
      <c r="U17" s="52">
        <v>56075</v>
      </c>
      <c r="V17" s="45">
        <f t="shared" ref="V17" si="110">IF(U17=0,"",U17/Z17)</f>
        <v>48482.62147674217</v>
      </c>
      <c r="W17" s="45">
        <f t="shared" ref="W17" si="111">U17*AB17</f>
        <v>1173986.2</v>
      </c>
      <c r="X17" s="53">
        <v>1.1536999999999999</v>
      </c>
      <c r="Y17" s="53">
        <v>1.1536</v>
      </c>
      <c r="Z17" s="53">
        <v>1.1566000000000001</v>
      </c>
      <c r="AA17" s="49">
        <v>24.21</v>
      </c>
      <c r="AB17" s="49">
        <v>20.936</v>
      </c>
    </row>
    <row r="18" spans="1:28" ht="13.5" x14ac:dyDescent="0.25">
      <c r="A18" s="25">
        <v>15</v>
      </c>
      <c r="B18" s="26"/>
      <c r="C18" s="51"/>
      <c r="D18" s="44"/>
      <c r="E18" s="45"/>
      <c r="F18" s="51"/>
      <c r="G18" s="45"/>
      <c r="H18" s="45"/>
      <c r="I18" s="51"/>
      <c r="J18" s="45"/>
      <c r="K18" s="45"/>
      <c r="L18" s="51"/>
      <c r="M18" s="45"/>
      <c r="N18" s="45"/>
      <c r="O18" s="52"/>
      <c r="P18" s="45"/>
      <c r="Q18" s="45"/>
      <c r="R18" s="51"/>
      <c r="S18" s="45"/>
      <c r="T18" s="45"/>
      <c r="U18" s="52"/>
      <c r="V18" s="45"/>
      <c r="W18" s="45"/>
      <c r="X18" s="53"/>
      <c r="Y18" s="53"/>
      <c r="Z18" s="53"/>
      <c r="AA18" s="49"/>
      <c r="AB18" s="49"/>
    </row>
    <row r="19" spans="1:28" ht="13.5" x14ac:dyDescent="0.25">
      <c r="A19" s="25">
        <v>16</v>
      </c>
      <c r="B19" s="26"/>
      <c r="C19" s="51"/>
      <c r="D19" s="44"/>
      <c r="E19" s="45"/>
      <c r="F19" s="51"/>
      <c r="G19" s="45"/>
      <c r="H19" s="45"/>
      <c r="I19" s="51"/>
      <c r="J19" s="45"/>
      <c r="K19" s="45"/>
      <c r="L19" s="51"/>
      <c r="M19" s="45"/>
      <c r="N19" s="45"/>
      <c r="O19" s="52"/>
      <c r="P19" s="45"/>
      <c r="Q19" s="45"/>
      <c r="R19" s="51"/>
      <c r="S19" s="45"/>
      <c r="T19" s="45"/>
      <c r="U19" s="52"/>
      <c r="V19" s="45"/>
      <c r="W19" s="45"/>
      <c r="X19" s="53"/>
      <c r="Y19" s="53"/>
      <c r="Z19" s="53"/>
      <c r="AA19" s="49"/>
      <c r="AB19" s="49"/>
    </row>
    <row r="20" spans="1:28" ht="13.5" x14ac:dyDescent="0.25">
      <c r="A20" s="25">
        <v>17</v>
      </c>
      <c r="B20" s="26">
        <v>1</v>
      </c>
      <c r="C20" s="51">
        <v>14850</v>
      </c>
      <c r="D20" s="44">
        <f t="shared" ref="D20:D21" si="112">IF(C20=0,"",C20/Z20)</f>
        <v>12809.453980850512</v>
      </c>
      <c r="E20" s="45">
        <f t="shared" ref="E20:E21" si="113">C20*AB20</f>
        <v>309993.75</v>
      </c>
      <c r="F20" s="51">
        <v>3272</v>
      </c>
      <c r="G20" s="45">
        <f t="shared" ref="G20:G21" si="114">IF(F20=0,"",F20/Z20)</f>
        <v>2822.3928232554126</v>
      </c>
      <c r="H20" s="45">
        <f t="shared" ref="H20:H21" si="115">F20*AB20</f>
        <v>68303</v>
      </c>
      <c r="I20" s="51">
        <v>3200</v>
      </c>
      <c r="J20" s="45">
        <f t="shared" ref="J20:J21" si="116">IF(I20=0,"",I20/Z20)</f>
        <v>2760.2863797118953</v>
      </c>
      <c r="K20" s="45">
        <f t="shared" ref="K20:K21" si="117">I20*AB20</f>
        <v>66800</v>
      </c>
      <c r="L20" s="51">
        <v>3855</v>
      </c>
      <c r="M20" s="45">
        <f t="shared" ref="M20:M21" si="118">IF(L20=0,"",L20/Z20)</f>
        <v>3325.2824980591736</v>
      </c>
      <c r="N20" s="45">
        <f t="shared" ref="N20:N21" si="119">L20*AB20</f>
        <v>80473.125</v>
      </c>
      <c r="O20" s="52">
        <v>16670</v>
      </c>
      <c r="P20" s="45">
        <f t="shared" ref="P20:P21" si="120">IF(O20=0,"",O20/Z20)</f>
        <v>14379.366859311654</v>
      </c>
      <c r="Q20" s="45">
        <f t="shared" ref="Q20:Q21" si="121">O20*AB20</f>
        <v>347986.25</v>
      </c>
      <c r="R20" s="51">
        <v>1851.5</v>
      </c>
      <c r="S20" s="45">
        <f t="shared" ref="S20:S21" si="122">IF(R20=0,"",R20/Z20)</f>
        <v>1597.0844475114293</v>
      </c>
      <c r="T20" s="45">
        <f t="shared" ref="T20:T21" si="123">R20*AB20</f>
        <v>38650.0625</v>
      </c>
      <c r="U20" s="52">
        <v>56225</v>
      </c>
      <c r="V20" s="45">
        <f t="shared" ref="V20:V21" si="124">IF(U20=0,"",U20/Z20)</f>
        <v>48499.094281031656</v>
      </c>
      <c r="W20" s="45">
        <f t="shared" ref="W20:W21" si="125">U20*AB20</f>
        <v>1173696.875</v>
      </c>
      <c r="X20" s="53">
        <v>1.1563000000000001</v>
      </c>
      <c r="Y20" s="53">
        <v>1.1561999999999999</v>
      </c>
      <c r="Z20" s="53">
        <v>1.1593</v>
      </c>
      <c r="AA20" s="49">
        <v>24.2</v>
      </c>
      <c r="AB20" s="49">
        <v>20.875</v>
      </c>
    </row>
    <row r="21" spans="1:28" ht="13.5" x14ac:dyDescent="0.25">
      <c r="A21" s="25">
        <v>18</v>
      </c>
      <c r="B21" s="26">
        <v>1</v>
      </c>
      <c r="C21" s="51">
        <v>14335</v>
      </c>
      <c r="D21" s="44">
        <f t="shared" si="112"/>
        <v>12382.30975209467</v>
      </c>
      <c r="E21" s="45">
        <f t="shared" si="113"/>
        <v>299386.47500000003</v>
      </c>
      <c r="F21" s="51">
        <v>3219</v>
      </c>
      <c r="G21" s="45">
        <f t="shared" si="114"/>
        <v>2780.5130862917854</v>
      </c>
      <c r="H21" s="45">
        <f t="shared" si="115"/>
        <v>67228.815000000002</v>
      </c>
      <c r="I21" s="51">
        <v>3200</v>
      </c>
      <c r="J21" s="45">
        <f t="shared" si="116"/>
        <v>2764.1012352077396</v>
      </c>
      <c r="K21" s="45">
        <f t="shared" si="117"/>
        <v>66832</v>
      </c>
      <c r="L21" s="51">
        <v>3795</v>
      </c>
      <c r="M21" s="45">
        <f t="shared" si="118"/>
        <v>3278.0513086291785</v>
      </c>
      <c r="N21" s="45">
        <f t="shared" si="119"/>
        <v>79258.575000000012</v>
      </c>
      <c r="O21" s="52">
        <v>16740</v>
      </c>
      <c r="P21" s="45">
        <f t="shared" si="120"/>
        <v>14459.704586680487</v>
      </c>
      <c r="Q21" s="45">
        <f t="shared" si="121"/>
        <v>349614.9</v>
      </c>
      <c r="R21" s="51">
        <v>1840.5</v>
      </c>
      <c r="S21" s="45">
        <f t="shared" si="122"/>
        <v>1589.7901010624514</v>
      </c>
      <c r="T21" s="45">
        <f t="shared" si="123"/>
        <v>38438.842500000006</v>
      </c>
      <c r="U21" s="52">
        <v>55550</v>
      </c>
      <c r="V21" s="45">
        <f t="shared" si="124"/>
        <v>47983.069879934352</v>
      </c>
      <c r="W21" s="45">
        <f t="shared" si="125"/>
        <v>1160161.75</v>
      </c>
      <c r="X21" s="53">
        <v>1.1546000000000001</v>
      </c>
      <c r="Y21" s="53">
        <v>1.1546000000000001</v>
      </c>
      <c r="Z21" s="53">
        <v>1.1577</v>
      </c>
      <c r="AA21" s="49">
        <v>24.18</v>
      </c>
      <c r="AB21" s="49">
        <v>20.885000000000002</v>
      </c>
    </row>
    <row r="22" spans="1:28" ht="13.5" x14ac:dyDescent="0.25">
      <c r="A22" s="25">
        <v>19</v>
      </c>
      <c r="B22" s="26">
        <v>1</v>
      </c>
      <c r="C22" s="51">
        <v>14180</v>
      </c>
      <c r="D22" s="44">
        <f t="shared" ref="D22:D23" si="126">IF(C22=0,"",C22/Z22)</f>
        <v>12220.977333448245</v>
      </c>
      <c r="E22" s="45">
        <f t="shared" ref="E22:E23" si="127">C22*AB22</f>
        <v>295185.06</v>
      </c>
      <c r="F22" s="51">
        <v>3191.5</v>
      </c>
      <c r="G22" s="45">
        <f t="shared" ref="G22:G23" si="128">IF(F22=0,"",F22/Z22)</f>
        <v>2750.5817461001461</v>
      </c>
      <c r="H22" s="45">
        <f t="shared" ref="H22:H23" si="129">F22*AB22</f>
        <v>66437.455499999996</v>
      </c>
      <c r="I22" s="51">
        <v>3200</v>
      </c>
      <c r="J22" s="45">
        <f t="shared" ref="J22:J23" si="130">IF(I22=0,"",I22/Z22)</f>
        <v>2757.907437731621</v>
      </c>
      <c r="K22" s="45">
        <f t="shared" ref="K22:K23" si="131">I22*AB22</f>
        <v>66614.399999999994</v>
      </c>
      <c r="L22" s="51">
        <v>3750</v>
      </c>
      <c r="M22" s="45">
        <f t="shared" ref="M22:M23" si="132">IF(L22=0,"",L22/Z22)</f>
        <v>3231.9227785917433</v>
      </c>
      <c r="N22" s="45">
        <f t="shared" ref="N22:N23" si="133">L22*AB22</f>
        <v>78063.75</v>
      </c>
      <c r="O22" s="52">
        <v>16690</v>
      </c>
      <c r="P22" s="45">
        <f t="shared" ref="P22:P23" si="134">IF(O22=0,"",O22/Z22)</f>
        <v>14384.210979918986</v>
      </c>
      <c r="Q22" s="45">
        <f t="shared" ref="Q22:Q23" si="135">O22*AB22</f>
        <v>347435.73</v>
      </c>
      <c r="R22" s="51">
        <v>1827</v>
      </c>
      <c r="S22" s="45">
        <f t="shared" ref="S22:S23" si="136">IF(R22=0,"",R22/Z22)</f>
        <v>1574.5927777298973</v>
      </c>
      <c r="T22" s="45">
        <f t="shared" ref="T22:T23" si="137">R22*AB22</f>
        <v>38032.659</v>
      </c>
      <c r="U22" s="52">
        <v>54375</v>
      </c>
      <c r="V22" s="45">
        <f t="shared" ref="V22:V23" si="138">IF(U22=0,"",U22/Z22)</f>
        <v>46862.88028958028</v>
      </c>
      <c r="W22" s="45">
        <f t="shared" ref="W22:W23" si="139">U22*AB22</f>
        <v>1131924.375</v>
      </c>
      <c r="X22" s="53">
        <v>1.1575</v>
      </c>
      <c r="Y22" s="53">
        <v>1.1573</v>
      </c>
      <c r="Z22" s="53">
        <v>1.1603000000000001</v>
      </c>
      <c r="AA22" s="49">
        <v>24.16</v>
      </c>
      <c r="AB22" s="49">
        <v>20.817</v>
      </c>
    </row>
    <row r="23" spans="1:28" ht="13.5" x14ac:dyDescent="0.25">
      <c r="A23" s="25">
        <v>20</v>
      </c>
      <c r="B23" s="26">
        <v>1</v>
      </c>
      <c r="C23" s="51">
        <v>14170</v>
      </c>
      <c r="D23" s="44">
        <f t="shared" si="126"/>
        <v>12125.620400479205</v>
      </c>
      <c r="E23" s="45">
        <f t="shared" si="127"/>
        <v>292893.90000000002</v>
      </c>
      <c r="F23" s="51">
        <v>3182</v>
      </c>
      <c r="G23" s="45">
        <f t="shared" si="128"/>
        <v>2722.9163101146669</v>
      </c>
      <c r="H23" s="45">
        <f t="shared" si="129"/>
        <v>65771.94</v>
      </c>
      <c r="I23" s="51">
        <v>3200</v>
      </c>
      <c r="J23" s="45">
        <f t="shared" si="130"/>
        <v>2738.3193564949511</v>
      </c>
      <c r="K23" s="45">
        <f t="shared" si="131"/>
        <v>66144</v>
      </c>
      <c r="L23" s="51">
        <v>3865.5</v>
      </c>
      <c r="M23" s="45">
        <f t="shared" si="132"/>
        <v>3307.8042101660103</v>
      </c>
      <c r="N23" s="45">
        <f t="shared" si="133"/>
        <v>79899.885000000009</v>
      </c>
      <c r="O23" s="52">
        <v>16660</v>
      </c>
      <c r="P23" s="45">
        <f t="shared" si="134"/>
        <v>14256.375149751839</v>
      </c>
      <c r="Q23" s="45">
        <f t="shared" si="135"/>
        <v>344362.2</v>
      </c>
      <c r="R23" s="51">
        <v>1848</v>
      </c>
      <c r="S23" s="45">
        <f t="shared" si="136"/>
        <v>1581.3794283758343</v>
      </c>
      <c r="T23" s="45">
        <f t="shared" si="137"/>
        <v>38198.160000000003</v>
      </c>
      <c r="U23" s="52">
        <v>54850</v>
      </c>
      <c r="V23" s="45">
        <f t="shared" si="138"/>
        <v>46936.505219921273</v>
      </c>
      <c r="W23" s="45">
        <f t="shared" si="139"/>
        <v>1133749.5</v>
      </c>
      <c r="X23" s="53">
        <v>1.1651</v>
      </c>
      <c r="Y23" s="53">
        <v>1.1655</v>
      </c>
      <c r="Z23" s="53">
        <v>1.1686000000000001</v>
      </c>
      <c r="AA23" s="49">
        <v>24.15</v>
      </c>
      <c r="AB23" s="49">
        <v>20.67</v>
      </c>
    </row>
    <row r="24" spans="1:28" ht="13.5" x14ac:dyDescent="0.25">
      <c r="A24" s="25">
        <v>21</v>
      </c>
      <c r="B24" s="26">
        <v>1</v>
      </c>
      <c r="C24" s="51">
        <v>14291</v>
      </c>
      <c r="D24" s="44">
        <f t="shared" ref="D24:D27" si="140">IF(C24=0,"",C24/Z24)</f>
        <v>12213.486026835313</v>
      </c>
      <c r="E24" s="45">
        <f t="shared" ref="E24:E27" si="141">C24*AB24</f>
        <v>294680.42000000004</v>
      </c>
      <c r="F24" s="51">
        <v>3227</v>
      </c>
      <c r="G24" s="45">
        <f t="shared" ref="G24:G27" si="142">IF(F24=0,"",F24/Z24)</f>
        <v>2757.8839415434581</v>
      </c>
      <c r="H24" s="45">
        <f t="shared" ref="H24:H27" si="143">F24*AB24</f>
        <v>66540.740000000005</v>
      </c>
      <c r="I24" s="51">
        <v>3200</v>
      </c>
      <c r="J24" s="45">
        <f t="shared" ref="J24:J27" si="144">IF(I24=0,"",I24/Z24)</f>
        <v>2734.8089906845571</v>
      </c>
      <c r="K24" s="45">
        <f t="shared" ref="K24:K27" si="145">I24*AB24</f>
        <v>65984</v>
      </c>
      <c r="L24" s="51">
        <v>3980</v>
      </c>
      <c r="M24" s="45">
        <f t="shared" ref="M24:M27" si="146">IF(L24=0,"",L24/Z24)</f>
        <v>3401.4186821639178</v>
      </c>
      <c r="N24" s="45">
        <f t="shared" ref="N24:N27" si="147">L24*AB24</f>
        <v>82067.600000000006</v>
      </c>
      <c r="O24" s="52">
        <v>16860</v>
      </c>
      <c r="P24" s="45">
        <f t="shared" ref="P24:P27" si="148">IF(O24=0,"",O24/Z24)</f>
        <v>14409.02486966926</v>
      </c>
      <c r="Q24" s="45">
        <f t="shared" ref="Q24:Q27" si="149">O24*AB24</f>
        <v>347653.2</v>
      </c>
      <c r="R24" s="51">
        <v>1857</v>
      </c>
      <c r="S24" s="45">
        <f t="shared" ref="S24:S27" si="150">IF(R24=0,"",R24/Z24)</f>
        <v>1587.0438424066319</v>
      </c>
      <c r="T24" s="45">
        <f t="shared" ref="T24:T27" si="151">R24*AB24</f>
        <v>38291.340000000004</v>
      </c>
      <c r="U24" s="52">
        <v>55900</v>
      </c>
      <c r="V24" s="45">
        <f t="shared" ref="V24:V27" si="152">IF(U24=0,"",U24/Z24)</f>
        <v>47773.694556020855</v>
      </c>
      <c r="W24" s="45">
        <f t="shared" ref="W24:W27" si="153">U24*AB24</f>
        <v>1152658</v>
      </c>
      <c r="X24" s="53">
        <v>1.1669</v>
      </c>
      <c r="Y24" s="53">
        <v>1.167</v>
      </c>
      <c r="Z24" s="53">
        <v>1.1700999999999999</v>
      </c>
      <c r="AA24" s="49">
        <v>24.12</v>
      </c>
      <c r="AB24" s="49">
        <v>20.62</v>
      </c>
    </row>
    <row r="25" spans="1:28" ht="13.5" x14ac:dyDescent="0.25">
      <c r="A25" s="25">
        <v>22</v>
      </c>
      <c r="B25" s="26"/>
      <c r="C25" s="51"/>
      <c r="D25" s="44"/>
      <c r="E25" s="45"/>
      <c r="F25" s="51"/>
      <c r="G25" s="45"/>
      <c r="H25" s="45"/>
      <c r="I25" s="51"/>
      <c r="J25" s="45"/>
      <c r="K25" s="45"/>
      <c r="L25" s="51"/>
      <c r="M25" s="45"/>
      <c r="N25" s="45"/>
      <c r="O25" s="52"/>
      <c r="P25" s="45"/>
      <c r="Q25" s="45"/>
      <c r="R25" s="51"/>
      <c r="S25" s="45"/>
      <c r="T25" s="45"/>
      <c r="U25" s="52"/>
      <c r="V25" s="45"/>
      <c r="W25" s="45"/>
      <c r="X25" s="53"/>
      <c r="Y25" s="53"/>
      <c r="Z25" s="53"/>
      <c r="AA25" s="49"/>
      <c r="AB25" s="49"/>
    </row>
    <row r="26" spans="1:28" ht="13.5" x14ac:dyDescent="0.25">
      <c r="A26" s="25">
        <v>23</v>
      </c>
      <c r="B26" s="26"/>
      <c r="C26" s="51"/>
      <c r="D26" s="44"/>
      <c r="E26" s="45"/>
      <c r="F26" s="51"/>
      <c r="G26" s="45"/>
      <c r="H26" s="45"/>
      <c r="I26" s="51"/>
      <c r="J26" s="45"/>
      <c r="K26" s="45"/>
      <c r="L26" s="51"/>
      <c r="M26" s="45"/>
      <c r="N26" s="45"/>
      <c r="O26" s="52"/>
      <c r="P26" s="45"/>
      <c r="Q26" s="45"/>
      <c r="R26" s="51"/>
      <c r="S26" s="45"/>
      <c r="T26" s="45"/>
      <c r="U26" s="52"/>
      <c r="V26" s="45"/>
      <c r="W26" s="45"/>
      <c r="X26" s="53"/>
      <c r="Y26" s="53"/>
      <c r="Z26" s="53"/>
      <c r="AA26" s="49"/>
      <c r="AB26" s="49"/>
    </row>
    <row r="27" spans="1:28" ht="13.5" x14ac:dyDescent="0.25">
      <c r="A27" s="25">
        <v>24</v>
      </c>
      <c r="B27" s="26">
        <v>1</v>
      </c>
      <c r="C27" s="51">
        <v>14344</v>
      </c>
      <c r="D27" s="44">
        <f t="shared" si="140"/>
        <v>12294.505871260821</v>
      </c>
      <c r="E27" s="45">
        <f t="shared" si="141"/>
        <v>296347.03999999998</v>
      </c>
      <c r="F27" s="51">
        <v>3215.5</v>
      </c>
      <c r="G27" s="45">
        <f t="shared" si="142"/>
        <v>2756.0641124539297</v>
      </c>
      <c r="H27" s="45">
        <f t="shared" si="143"/>
        <v>66432.23</v>
      </c>
      <c r="I27" s="51">
        <v>3200</v>
      </c>
      <c r="J27" s="45">
        <f t="shared" si="144"/>
        <v>2742.7787777492072</v>
      </c>
      <c r="K27" s="45">
        <f t="shared" si="145"/>
        <v>66112</v>
      </c>
      <c r="L27" s="51">
        <v>3985</v>
      </c>
      <c r="M27" s="45">
        <f t="shared" si="146"/>
        <v>3415.6166966658093</v>
      </c>
      <c r="N27" s="45">
        <f t="shared" si="147"/>
        <v>82330.100000000006</v>
      </c>
      <c r="O27" s="52">
        <v>16940</v>
      </c>
      <c r="P27" s="45">
        <f t="shared" si="148"/>
        <v>14519.585154709865</v>
      </c>
      <c r="Q27" s="45">
        <f t="shared" si="149"/>
        <v>349980.4</v>
      </c>
      <c r="R27" s="51">
        <v>1862.5</v>
      </c>
      <c r="S27" s="45">
        <f t="shared" si="150"/>
        <v>1596.3829604868431</v>
      </c>
      <c r="T27" s="45">
        <f t="shared" si="151"/>
        <v>38479.25</v>
      </c>
      <c r="U27" s="52">
        <v>55900</v>
      </c>
      <c r="V27" s="45">
        <f t="shared" si="152"/>
        <v>47912.916773806457</v>
      </c>
      <c r="W27" s="45">
        <f t="shared" si="153"/>
        <v>1154894</v>
      </c>
      <c r="X27" s="53">
        <v>1.1634</v>
      </c>
      <c r="Y27" s="53">
        <v>1.1637</v>
      </c>
      <c r="Z27" s="53">
        <v>1.1667000000000001</v>
      </c>
      <c r="AA27" s="49">
        <v>24.1</v>
      </c>
      <c r="AB27" s="49">
        <v>20.66</v>
      </c>
    </row>
    <row r="28" spans="1:28" ht="13.5" x14ac:dyDescent="0.25">
      <c r="A28" s="25">
        <v>25</v>
      </c>
      <c r="B28" s="26">
        <v>1</v>
      </c>
      <c r="C28" s="51">
        <v>14425</v>
      </c>
      <c r="D28" s="44">
        <f t="shared" ref="D28" si="154">IF(C28=0,"",C28/Z28)</f>
        <v>12371.355060034306</v>
      </c>
      <c r="E28" s="45">
        <f t="shared" ref="E28" si="155">C28*AB28</f>
        <v>298006.07500000001</v>
      </c>
      <c r="F28" s="51">
        <v>3188</v>
      </c>
      <c r="G28" s="45">
        <f t="shared" ref="G28" si="156">IF(F28=0,"",F28/Z28)</f>
        <v>2734.1337907375646</v>
      </c>
      <c r="H28" s="45">
        <f t="shared" ref="H28" si="157">F28*AB28</f>
        <v>65860.891999999993</v>
      </c>
      <c r="I28" s="51">
        <v>3200</v>
      </c>
      <c r="J28" s="45">
        <f t="shared" ref="J28" si="158">IF(I28=0,"",I28/Z28)</f>
        <v>2744.42538593482</v>
      </c>
      <c r="K28" s="45">
        <f t="shared" ref="K28" si="159">I28*AB28</f>
        <v>66108.800000000003</v>
      </c>
      <c r="L28" s="51">
        <v>3987</v>
      </c>
      <c r="M28" s="45">
        <f t="shared" ref="M28" si="160">IF(L28=0,"",L28/Z28)</f>
        <v>3419.3825042881649</v>
      </c>
      <c r="N28" s="45">
        <f t="shared" ref="N28" si="161">L28*AB28</f>
        <v>82367.43299999999</v>
      </c>
      <c r="O28" s="52">
        <v>16780</v>
      </c>
      <c r="P28" s="45">
        <f t="shared" ref="P28" si="162">IF(O28=0,"",O28/Z28)</f>
        <v>14391.080617495712</v>
      </c>
      <c r="Q28" s="45">
        <f t="shared" ref="Q28" si="163">O28*AB28</f>
        <v>346658.01999999996</v>
      </c>
      <c r="R28" s="51">
        <v>1867</v>
      </c>
      <c r="S28" s="45">
        <f t="shared" ref="S28" si="164">IF(R28=0,"",R28/Z28)</f>
        <v>1601.2006861063467</v>
      </c>
      <c r="T28" s="45">
        <f t="shared" ref="T28" si="165">R28*AB28</f>
        <v>38570.352999999996</v>
      </c>
      <c r="U28" s="52">
        <v>55700</v>
      </c>
      <c r="V28" s="45">
        <f t="shared" ref="V28" si="166">IF(U28=0,"",U28/Z28)</f>
        <v>47770.154373927959</v>
      </c>
      <c r="W28" s="45">
        <f t="shared" ref="W28" si="167">U28*AB28</f>
        <v>1150706.3</v>
      </c>
      <c r="X28" s="53">
        <v>1.1632</v>
      </c>
      <c r="Y28" s="53">
        <v>1.1631</v>
      </c>
      <c r="Z28" s="53">
        <v>1.1659999999999999</v>
      </c>
      <c r="AA28" s="49">
        <v>24.094999999999999</v>
      </c>
      <c r="AB28" s="49">
        <v>20.658999999999999</v>
      </c>
    </row>
    <row r="29" spans="1:28" ht="13.5" x14ac:dyDescent="0.25">
      <c r="A29" s="25">
        <v>26</v>
      </c>
      <c r="B29" s="26">
        <v>1</v>
      </c>
      <c r="C29" s="51">
        <v>14525</v>
      </c>
      <c r="D29" s="44">
        <f t="shared" ref="D29:D30" si="168">IF(C29=0,"",C29/Z29)</f>
        <v>12447.510497900419</v>
      </c>
      <c r="E29" s="45">
        <f t="shared" ref="E29:E30" si="169">C29*AB29</f>
        <v>299636.22500000003</v>
      </c>
      <c r="F29" s="51">
        <v>3227.5</v>
      </c>
      <c r="G29" s="45">
        <f t="shared" ref="G29:G30" si="170">IF(F29=0,"",F29/Z29)</f>
        <v>2765.8753963493014</v>
      </c>
      <c r="H29" s="45">
        <f t="shared" ref="H29:H30" si="171">F29*AB29</f>
        <v>66580.097500000003</v>
      </c>
      <c r="I29" s="51">
        <v>3200</v>
      </c>
      <c r="J29" s="45">
        <f t="shared" ref="J29:J30" si="172">IF(I29=0,"",I29/Z29)</f>
        <v>2742.3086811209187</v>
      </c>
      <c r="K29" s="45">
        <f t="shared" ref="K29:K30" si="173">I29*AB29</f>
        <v>66012.800000000003</v>
      </c>
      <c r="L29" s="51">
        <v>4107</v>
      </c>
      <c r="M29" s="45">
        <f t="shared" ref="M29:M30" si="174">IF(L29=0,"",L29/Z29)</f>
        <v>3519.5817979261287</v>
      </c>
      <c r="N29" s="45">
        <f t="shared" ref="N29:N30" si="175">L29*AB29</f>
        <v>84723.303</v>
      </c>
      <c r="O29" s="52">
        <v>16895</v>
      </c>
      <c r="P29" s="45">
        <f t="shared" ref="P29:P30" si="176">IF(O29=0,"",O29/Z29)</f>
        <v>14478.532864855601</v>
      </c>
      <c r="Q29" s="45">
        <f t="shared" ref="Q29:Q30" si="177">O29*AB29</f>
        <v>348526.95500000002</v>
      </c>
      <c r="R29" s="51">
        <v>1866</v>
      </c>
      <c r="S29" s="45">
        <f t="shared" ref="S29:S30" si="178">IF(R29=0,"",R29/Z29)</f>
        <v>1599.1087496786356</v>
      </c>
      <c r="T29" s="45">
        <f t="shared" ref="T29:T30" si="179">R29*AB29</f>
        <v>38493.714</v>
      </c>
      <c r="U29" s="52">
        <v>55300</v>
      </c>
      <c r="V29" s="45">
        <f t="shared" ref="V29:V30" si="180">IF(U29=0,"",U29/Z29)</f>
        <v>47390.521895620877</v>
      </c>
      <c r="W29" s="45">
        <f t="shared" ref="W29:W30" si="181">U29*AB29</f>
        <v>1140783.7000000002</v>
      </c>
      <c r="X29" s="53">
        <v>1.1638999999999999</v>
      </c>
      <c r="Y29" s="53">
        <v>1.1637999999999999</v>
      </c>
      <c r="Z29" s="53">
        <v>1.1669</v>
      </c>
      <c r="AA29" s="49">
        <v>24.08</v>
      </c>
      <c r="AB29" s="49">
        <v>20.629000000000001</v>
      </c>
    </row>
    <row r="30" spans="1:28" ht="13.5" x14ac:dyDescent="0.25">
      <c r="A30" s="25">
        <v>27</v>
      </c>
      <c r="B30" s="26">
        <v>1</v>
      </c>
      <c r="C30" s="51">
        <v>14490</v>
      </c>
      <c r="D30" s="44">
        <f t="shared" si="168"/>
        <v>12447.384245339748</v>
      </c>
      <c r="E30" s="45">
        <f t="shared" si="169"/>
        <v>300450.14999999997</v>
      </c>
      <c r="F30" s="51">
        <v>3212.5</v>
      </c>
      <c r="G30" s="45">
        <f t="shared" si="170"/>
        <v>2759.6426423846751</v>
      </c>
      <c r="H30" s="45">
        <f t="shared" si="171"/>
        <v>66611.1875</v>
      </c>
      <c r="I30" s="51">
        <v>3200</v>
      </c>
      <c r="J30" s="45">
        <f t="shared" si="172"/>
        <v>2748.9047332703376</v>
      </c>
      <c r="K30" s="45">
        <f t="shared" si="173"/>
        <v>66352</v>
      </c>
      <c r="L30" s="51">
        <v>4107</v>
      </c>
      <c r="M30" s="45">
        <f t="shared" si="174"/>
        <v>3528.047418606649</v>
      </c>
      <c r="N30" s="45">
        <f t="shared" si="175"/>
        <v>85158.645000000004</v>
      </c>
      <c r="O30" s="52">
        <v>16660</v>
      </c>
      <c r="P30" s="45">
        <f t="shared" si="176"/>
        <v>14311.485267588696</v>
      </c>
      <c r="Q30" s="45">
        <f t="shared" si="177"/>
        <v>345445.1</v>
      </c>
      <c r="R30" s="51">
        <v>1872</v>
      </c>
      <c r="S30" s="45">
        <f t="shared" si="178"/>
        <v>1608.1092689631475</v>
      </c>
      <c r="T30" s="45">
        <f t="shared" si="179"/>
        <v>38815.919999999998</v>
      </c>
      <c r="U30" s="52">
        <v>54950</v>
      </c>
      <c r="V30" s="45">
        <f t="shared" si="180"/>
        <v>47203.848466626579</v>
      </c>
      <c r="W30" s="45">
        <f t="shared" si="181"/>
        <v>1139388.25</v>
      </c>
      <c r="X30" s="53">
        <v>1.1615</v>
      </c>
      <c r="Y30" s="53">
        <v>1.1612</v>
      </c>
      <c r="Z30" s="53">
        <v>1.1640999999999999</v>
      </c>
      <c r="AA30" s="49">
        <v>24.14</v>
      </c>
      <c r="AB30" s="49">
        <v>20.734999999999999</v>
      </c>
    </row>
    <row r="31" spans="1:28" ht="13.5" x14ac:dyDescent="0.25">
      <c r="A31" s="25">
        <v>28</v>
      </c>
      <c r="B31" s="26">
        <v>1</v>
      </c>
      <c r="C31" s="51">
        <v>14535</v>
      </c>
      <c r="D31" s="44">
        <f t="shared" ref="D31" si="182">IF(C31=0,"",C31/Z31)</f>
        <v>12480.680061823801</v>
      </c>
      <c r="E31" s="45">
        <f t="shared" ref="E31" si="183">C31*AB31</f>
        <v>301470.435</v>
      </c>
      <c r="F31" s="51">
        <v>3222</v>
      </c>
      <c r="G31" s="45">
        <f t="shared" ref="G31" si="184">IF(F31=0,"",F31/Z31)</f>
        <v>2766.6151468315297</v>
      </c>
      <c r="H31" s="45">
        <f t="shared" ref="H31" si="185">F31*AB31</f>
        <v>66827.501999999993</v>
      </c>
      <c r="I31" s="51">
        <v>3200</v>
      </c>
      <c r="J31" s="45">
        <f t="shared" ref="J31" si="186">IF(I31=0,"",I31/Z31)</f>
        <v>2747.7245406148031</v>
      </c>
      <c r="K31" s="45">
        <f t="shared" ref="K31" si="187">I31*AB31</f>
        <v>66371.199999999997</v>
      </c>
      <c r="L31" s="51">
        <v>4070</v>
      </c>
      <c r="M31" s="45">
        <f t="shared" ref="M31" si="188">IF(L31=0,"",L31/Z31)</f>
        <v>3494.7621500944529</v>
      </c>
      <c r="N31" s="45">
        <f t="shared" ref="N31" si="189">L31*AB31</f>
        <v>84415.87</v>
      </c>
      <c r="O31" s="52">
        <v>16850</v>
      </c>
      <c r="P31" s="45">
        <f t="shared" ref="P31" si="190">IF(O31=0,"",O31/Z31)</f>
        <v>14468.487034174823</v>
      </c>
      <c r="Q31" s="45">
        <f t="shared" ref="Q31" si="191">O31*AB31</f>
        <v>349485.85</v>
      </c>
      <c r="R31" s="51">
        <v>1880</v>
      </c>
      <c r="S31" s="45">
        <f t="shared" ref="S31" si="192">IF(R31=0,"",R31/Z31)</f>
        <v>1614.288167611197</v>
      </c>
      <c r="T31" s="45">
        <f t="shared" ref="T31" si="193">R31*AB31</f>
        <v>38993.08</v>
      </c>
      <c r="U31" s="52">
        <v>55125</v>
      </c>
      <c r="V31" s="45">
        <f t="shared" ref="V31" si="194">IF(U31=0,"",U31/Z31)</f>
        <v>47333.848531684693</v>
      </c>
      <c r="W31" s="45">
        <f t="shared" ref="W31" si="195">U31*AB31</f>
        <v>1143347.625</v>
      </c>
      <c r="X31" s="53">
        <v>1.1613</v>
      </c>
      <c r="Y31" s="53">
        <v>1.1615</v>
      </c>
      <c r="Z31" s="53">
        <v>1.1646000000000001</v>
      </c>
      <c r="AA31" s="49">
        <v>24.15</v>
      </c>
      <c r="AB31" s="49">
        <v>20.741</v>
      </c>
    </row>
    <row r="32" spans="1:28" ht="13.5" x14ac:dyDescent="0.25">
      <c r="A32" s="25">
        <v>29</v>
      </c>
      <c r="B32" s="26"/>
      <c r="C32" s="51"/>
      <c r="D32" s="44"/>
      <c r="E32" s="45"/>
      <c r="F32" s="51"/>
      <c r="G32" s="45"/>
      <c r="H32" s="45"/>
      <c r="I32" s="51"/>
      <c r="J32" s="45"/>
      <c r="K32" s="45"/>
      <c r="L32" s="51"/>
      <c r="M32" s="45"/>
      <c r="N32" s="45"/>
      <c r="O32" s="52"/>
      <c r="P32" s="45"/>
      <c r="Q32" s="45"/>
      <c r="R32" s="51"/>
      <c r="S32" s="45"/>
      <c r="T32" s="45"/>
      <c r="U32" s="52"/>
      <c r="V32" s="45"/>
      <c r="W32" s="45"/>
      <c r="X32" s="53"/>
      <c r="Y32" s="53"/>
      <c r="Z32" s="53"/>
      <c r="AA32" s="49"/>
      <c r="AB32" s="49"/>
    </row>
    <row r="33" spans="1:28" ht="13.5" x14ac:dyDescent="0.25">
      <c r="A33" s="25">
        <v>30</v>
      </c>
      <c r="B33" s="26"/>
      <c r="C33" s="51"/>
      <c r="D33" s="44"/>
      <c r="E33" s="45"/>
      <c r="F33" s="51"/>
      <c r="G33" s="45"/>
      <c r="H33" s="45"/>
      <c r="I33" s="51"/>
      <c r="J33" s="45"/>
      <c r="K33" s="45"/>
      <c r="L33" s="51"/>
      <c r="M33" s="45"/>
      <c r="N33" s="45"/>
      <c r="O33" s="52"/>
      <c r="P33" s="45"/>
      <c r="Q33" s="45"/>
      <c r="R33" s="51"/>
      <c r="S33" s="45"/>
      <c r="T33" s="45"/>
      <c r="U33" s="52"/>
      <c r="V33" s="45"/>
      <c r="W33" s="45"/>
      <c r="X33" s="53"/>
      <c r="Y33" s="53"/>
      <c r="Z33" s="53"/>
      <c r="AA33" s="49"/>
      <c r="AB33" s="49"/>
    </row>
    <row r="34" spans="1:28" ht="14.25" thickBot="1" x14ac:dyDescent="0.3">
      <c r="A34" s="27">
        <v>31</v>
      </c>
      <c r="B34" s="26"/>
      <c r="C34" s="51"/>
      <c r="D34" s="44"/>
      <c r="E34" s="45"/>
      <c r="F34" s="51"/>
      <c r="G34" s="45"/>
      <c r="H34" s="45"/>
      <c r="I34" s="51"/>
      <c r="J34" s="45"/>
      <c r="K34" s="45"/>
      <c r="L34" s="51"/>
      <c r="M34" s="45"/>
      <c r="N34" s="45"/>
      <c r="O34" s="52"/>
      <c r="P34" s="45"/>
      <c r="Q34" s="45"/>
      <c r="R34" s="51"/>
      <c r="S34" s="45"/>
      <c r="T34" s="45"/>
      <c r="U34" s="52"/>
      <c r="V34" s="45"/>
      <c r="W34" s="45"/>
      <c r="X34" s="53"/>
      <c r="Y34" s="53"/>
      <c r="Z34" s="53"/>
      <c r="AA34" s="49"/>
      <c r="AB34" s="49"/>
    </row>
    <row r="35" spans="1:28" ht="14.25" thickBot="1" x14ac:dyDescent="0.3">
      <c r="A35" s="28"/>
      <c r="B35" s="29">
        <f>SUM(B4:B34)</f>
        <v>20</v>
      </c>
      <c r="C35" s="62">
        <f>AVERAGE(C4:C34)</f>
        <v>14353.4</v>
      </c>
      <c r="D35" s="55">
        <f t="shared" ref="D35:W35" si="196">AVERAGE(D4:D34)</f>
        <v>12380.304072931531</v>
      </c>
      <c r="E35" s="55">
        <f t="shared" si="196"/>
        <v>299416.11942500004</v>
      </c>
      <c r="F35" s="62">
        <f t="shared" si="196"/>
        <v>3249.625</v>
      </c>
      <c r="G35" s="55">
        <f t="shared" si="196"/>
        <v>2803.0936498704559</v>
      </c>
      <c r="H35" s="55">
        <f t="shared" si="196"/>
        <v>67794.696674999999</v>
      </c>
      <c r="I35" s="62">
        <f t="shared" si="196"/>
        <v>3200</v>
      </c>
      <c r="J35" s="55">
        <f t="shared" si="196"/>
        <v>2760.1535328744503</v>
      </c>
      <c r="K35" s="55">
        <f t="shared" si="196"/>
        <v>66754.240000000005</v>
      </c>
      <c r="L35" s="62">
        <f t="shared" si="196"/>
        <v>3875.125</v>
      </c>
      <c r="M35" s="55">
        <f t="shared" si="196"/>
        <v>3342.0869390399339</v>
      </c>
      <c r="N35" s="55">
        <f t="shared" si="196"/>
        <v>80824.20385000002</v>
      </c>
      <c r="O35" s="62">
        <f t="shared" si="196"/>
        <v>16765.75</v>
      </c>
      <c r="P35" s="55">
        <f t="shared" si="196"/>
        <v>14461.212409538482</v>
      </c>
      <c r="Q35" s="55">
        <f t="shared" si="196"/>
        <v>349741.83799999999</v>
      </c>
      <c r="R35" s="62">
        <f t="shared" si="196"/>
        <v>1855.05</v>
      </c>
      <c r="S35" s="55">
        <f t="shared" si="196"/>
        <v>1600.0494080692326</v>
      </c>
      <c r="T35" s="55">
        <f t="shared" si="196"/>
        <v>38697.073324999998</v>
      </c>
      <c r="U35" s="62">
        <f t="shared" si="196"/>
        <v>55654</v>
      </c>
      <c r="V35" s="55">
        <f t="shared" si="196"/>
        <v>48005.16485389883</v>
      </c>
      <c r="W35" s="55">
        <f t="shared" si="196"/>
        <v>1161013.6235</v>
      </c>
      <c r="X35" s="58">
        <f>AVERAGE(X4:X34)</f>
        <v>1.1562950000000001</v>
      </c>
      <c r="Y35" s="58">
        <f>AVERAGE(Y4:Y34)</f>
        <v>1.1562399999999999</v>
      </c>
      <c r="Z35" s="58">
        <f>AVERAGE(Z4:Z34)</f>
        <v>1.1593850000000001</v>
      </c>
      <c r="AA35" s="59">
        <f t="shared" ref="AA35:AB35" si="197">AVERAGE(AA4:AA34)</f>
        <v>24.182000000000002</v>
      </c>
      <c r="AB35" s="59">
        <f t="shared" si="197"/>
        <v>20.860700000000001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56" t="s">
        <v>16</v>
      </c>
      <c r="Y36" s="56"/>
      <c r="Z36" s="57"/>
      <c r="AA36" s="56"/>
      <c r="AB36" s="56"/>
    </row>
    <row r="38" spans="1:28" x14ac:dyDescent="0.2">
      <c r="T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August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2020-09-01T10:11:50Z</cp:lastPrinted>
  <dcterms:created xsi:type="dcterms:W3CDTF">2004-09-28T09:31:55Z</dcterms:created>
  <dcterms:modified xsi:type="dcterms:W3CDTF">2026-09-03T08:23:59Z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