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\LME 2020\"/>
    </mc:Choice>
  </mc:AlternateContent>
  <xr:revisionPtr revIDLastSave="0" documentId="13_ncr:1_{3B9BFB89-680A-4FD4-96BA-61779E54DB53}" xr6:coauthVersionLast="45" xr6:coauthVersionMax="45" xr10:uidLastSave="{00000000-0000-0000-0000-000000000000}"/>
  <bookViews>
    <workbookView xWindow="30" yWindow="390" windowWidth="28770" windowHeight="15570" activeTab="1" xr2:uid="{00000000-000D-0000-FFFF-FFFF00000000}"/>
  </bookViews>
  <sheets>
    <sheet name="Říjen 2020" sheetId="1" r:id="rId1"/>
    <sheet name="Cu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1" l="1"/>
  <c r="W10" i="1"/>
  <c r="W11" i="1"/>
  <c r="W17" i="1"/>
  <c r="W18" i="1"/>
  <c r="W24" i="1"/>
  <c r="W25" i="1"/>
  <c r="W31" i="1"/>
  <c r="W32" i="1"/>
  <c r="T4" i="1"/>
  <c r="T10" i="1"/>
  <c r="T11" i="1"/>
  <c r="T17" i="1"/>
  <c r="T18" i="1"/>
  <c r="T24" i="1"/>
  <c r="T25" i="1"/>
  <c r="T31" i="1"/>
  <c r="T32" i="1"/>
  <c r="Q4" i="1"/>
  <c r="Q10" i="1"/>
  <c r="Q11" i="1"/>
  <c r="Q17" i="1"/>
  <c r="Q18" i="1"/>
  <c r="Q24" i="1"/>
  <c r="Q25" i="1"/>
  <c r="Q31" i="1"/>
  <c r="Q32" i="1"/>
  <c r="N4" i="1"/>
  <c r="N10" i="1"/>
  <c r="N11" i="1"/>
  <c r="N17" i="1"/>
  <c r="N18" i="1"/>
  <c r="N24" i="1"/>
  <c r="N25" i="1"/>
  <c r="N31" i="1"/>
  <c r="N32" i="1"/>
  <c r="K4" i="1"/>
  <c r="K10" i="1"/>
  <c r="K11" i="1"/>
  <c r="K17" i="1"/>
  <c r="K18" i="1"/>
  <c r="K24" i="1"/>
  <c r="K25" i="1"/>
  <c r="K31" i="1"/>
  <c r="K32" i="1"/>
  <c r="H4" i="1"/>
  <c r="H10" i="1"/>
  <c r="H11" i="1"/>
  <c r="H17" i="1"/>
  <c r="H18" i="1"/>
  <c r="H24" i="1"/>
  <c r="H25" i="1"/>
  <c r="H31" i="1" l="1"/>
  <c r="H32" i="1"/>
  <c r="D18" i="1"/>
  <c r="E4" i="1"/>
  <c r="E10" i="1"/>
  <c r="E11" i="1"/>
  <c r="E17" i="1"/>
  <c r="E18" i="1"/>
  <c r="E24" i="1"/>
  <c r="E25" i="1"/>
  <c r="E31" i="1"/>
  <c r="E32" i="1"/>
  <c r="M4" i="2"/>
  <c r="M5" i="2"/>
  <c r="M6" i="2"/>
  <c r="M7" i="2"/>
  <c r="M8" i="2"/>
  <c r="M9" i="2"/>
  <c r="N4" i="2"/>
  <c r="N5" i="2"/>
  <c r="N8" i="2"/>
  <c r="N9" i="2"/>
  <c r="N10" i="2"/>
  <c r="N11" i="2"/>
  <c r="N17" i="2"/>
  <c r="N18" i="2"/>
  <c r="N24" i="2"/>
  <c r="N25" i="2"/>
  <c r="N31" i="2"/>
  <c r="N32" i="2" l="1"/>
  <c r="J4" i="2"/>
  <c r="J5" i="2"/>
  <c r="J6" i="2"/>
  <c r="J7" i="2"/>
  <c r="J8" i="2"/>
  <c r="J9" i="2"/>
  <c r="K4" i="2"/>
  <c r="K5" i="2"/>
  <c r="K8" i="2"/>
  <c r="K9" i="2"/>
  <c r="K10" i="2"/>
  <c r="K11" i="2"/>
  <c r="K17" i="2"/>
  <c r="K18" i="2"/>
  <c r="K24" i="2"/>
  <c r="K25" i="2"/>
  <c r="K31" i="2"/>
  <c r="K32" i="2"/>
  <c r="G4" i="2"/>
  <c r="G5" i="2"/>
  <c r="G6" i="2"/>
  <c r="G7" i="2"/>
  <c r="G8" i="2"/>
  <c r="G9" i="2"/>
  <c r="G10" i="2"/>
  <c r="D9" i="2"/>
  <c r="D10" i="2"/>
  <c r="D11" i="2"/>
  <c r="D12" i="2"/>
  <c r="D13" i="2"/>
  <c r="D14" i="2"/>
  <c r="D15" i="2"/>
  <c r="H4" i="2"/>
  <c r="H5" i="2"/>
  <c r="H8" i="2"/>
  <c r="H9" i="2"/>
  <c r="H10" i="2"/>
  <c r="H11" i="2"/>
  <c r="H17" i="2"/>
  <c r="H18" i="2"/>
  <c r="H24" i="2"/>
  <c r="H25" i="2"/>
  <c r="H31" i="2"/>
  <c r="H32" i="2"/>
  <c r="D8" i="2"/>
  <c r="D7" i="2"/>
  <c r="D6" i="2"/>
  <c r="D5" i="2"/>
  <c r="D4" i="2"/>
  <c r="E5" i="2"/>
  <c r="E4" i="2"/>
  <c r="E8" i="2"/>
  <c r="E9" i="2"/>
  <c r="E10" i="2"/>
  <c r="E11" i="2"/>
  <c r="E17" i="2"/>
  <c r="E18" i="2"/>
  <c r="E24" i="2"/>
  <c r="E25" i="2"/>
  <c r="E32" i="2"/>
  <c r="E31" i="2"/>
  <c r="D9" i="1"/>
  <c r="D8" i="1"/>
  <c r="D7" i="1"/>
  <c r="D6" i="1"/>
  <c r="D5" i="1"/>
  <c r="E9" i="1"/>
  <c r="E8" i="1"/>
  <c r="E5" i="1"/>
  <c r="B35" i="2" l="1"/>
  <c r="C35" i="2" s="1"/>
  <c r="O35" i="2" l="1"/>
  <c r="L35" i="2"/>
  <c r="I35" i="2"/>
  <c r="P35" i="2"/>
  <c r="F35" i="2"/>
  <c r="M34" i="2"/>
  <c r="J34" i="2"/>
  <c r="G34" i="2"/>
  <c r="D34" i="2"/>
  <c r="M33" i="2"/>
  <c r="M32" i="2"/>
  <c r="M26" i="2"/>
  <c r="M25" i="2"/>
  <c r="M19" i="2"/>
  <c r="M18" i="2"/>
  <c r="M12" i="2"/>
  <c r="M11" i="2"/>
  <c r="N33" i="2"/>
  <c r="N26" i="2"/>
  <c r="N19" i="2"/>
  <c r="N12" i="2"/>
  <c r="J33" i="2"/>
  <c r="J32" i="2"/>
  <c r="J26" i="2"/>
  <c r="J25" i="2"/>
  <c r="J19" i="2"/>
  <c r="J18" i="2"/>
  <c r="J12" i="2"/>
  <c r="J11" i="2"/>
  <c r="K33" i="2"/>
  <c r="K26" i="2"/>
  <c r="K19" i="2"/>
  <c r="K12" i="2"/>
  <c r="G33" i="2"/>
  <c r="G32" i="2"/>
  <c r="G26" i="2"/>
  <c r="G25" i="2"/>
  <c r="G19" i="2"/>
  <c r="G18" i="2"/>
  <c r="G12" i="2"/>
  <c r="G11" i="2"/>
  <c r="H33" i="2"/>
  <c r="H26" i="2"/>
  <c r="H19" i="2"/>
  <c r="H12" i="2"/>
  <c r="E33" i="2"/>
  <c r="E26" i="2"/>
  <c r="E19" i="2"/>
  <c r="E12" i="2"/>
  <c r="D33" i="2"/>
  <c r="D32" i="2"/>
  <c r="M31" i="2"/>
  <c r="J31" i="2"/>
  <c r="G31" i="2"/>
  <c r="D31" i="2"/>
  <c r="N30" i="2"/>
  <c r="M30" i="2"/>
  <c r="K30" i="2"/>
  <c r="J30" i="2"/>
  <c r="H30" i="2"/>
  <c r="G30" i="2"/>
  <c r="E30" i="2"/>
  <c r="D30" i="2"/>
  <c r="N29" i="2"/>
  <c r="M29" i="2"/>
  <c r="K29" i="2"/>
  <c r="J29" i="2"/>
  <c r="H29" i="2"/>
  <c r="G29" i="2"/>
  <c r="E29" i="2"/>
  <c r="D29" i="2"/>
  <c r="M28" i="2"/>
  <c r="J28" i="2"/>
  <c r="G28" i="2"/>
  <c r="D28" i="2"/>
  <c r="M27" i="2"/>
  <c r="J27" i="2"/>
  <c r="G27" i="2"/>
  <c r="D27" i="2"/>
  <c r="D26" i="2"/>
  <c r="D25" i="2"/>
  <c r="M24" i="2"/>
  <c r="J24" i="2"/>
  <c r="G24" i="2"/>
  <c r="D24" i="2"/>
  <c r="N23" i="2"/>
  <c r="M23" i="2"/>
  <c r="K23" i="2"/>
  <c r="J23" i="2"/>
  <c r="H23" i="2"/>
  <c r="G23" i="2"/>
  <c r="E23" i="2"/>
  <c r="D23" i="2"/>
  <c r="N22" i="2"/>
  <c r="M22" i="2"/>
  <c r="K22" i="2"/>
  <c r="J22" i="2"/>
  <c r="H22" i="2"/>
  <c r="G22" i="2"/>
  <c r="E22" i="2"/>
  <c r="D22" i="2"/>
  <c r="M21" i="2"/>
  <c r="J21" i="2"/>
  <c r="G21" i="2"/>
  <c r="D21" i="2"/>
  <c r="M20" i="2"/>
  <c r="J20" i="2"/>
  <c r="G20" i="2"/>
  <c r="D20" i="2"/>
  <c r="D19" i="2"/>
  <c r="D18" i="2"/>
  <c r="M17" i="2"/>
  <c r="J17" i="2"/>
  <c r="G17" i="2"/>
  <c r="D17" i="2"/>
  <c r="N16" i="2"/>
  <c r="M16" i="2"/>
  <c r="K16" i="2"/>
  <c r="J16" i="2"/>
  <c r="H16" i="2"/>
  <c r="G16" i="2"/>
  <c r="E16" i="2"/>
  <c r="D16" i="2"/>
  <c r="N15" i="2"/>
  <c r="M15" i="2"/>
  <c r="K15" i="2"/>
  <c r="J15" i="2"/>
  <c r="H15" i="2"/>
  <c r="G15" i="2"/>
  <c r="E15" i="2"/>
  <c r="M14" i="2"/>
  <c r="J14" i="2"/>
  <c r="G14" i="2"/>
  <c r="M13" i="2"/>
  <c r="J13" i="2"/>
  <c r="G13" i="2"/>
  <c r="M10" i="2"/>
  <c r="J10" i="2"/>
  <c r="D4" i="1"/>
  <c r="G4" i="1"/>
  <c r="J4" i="1"/>
  <c r="M4" i="1"/>
  <c r="P4" i="1"/>
  <c r="S4" i="1"/>
  <c r="V4" i="1"/>
  <c r="G5" i="1"/>
  <c r="H5" i="1"/>
  <c r="J5" i="1"/>
  <c r="K5" i="1"/>
  <c r="M5" i="1"/>
  <c r="N5" i="1"/>
  <c r="P5" i="1"/>
  <c r="Q5" i="1"/>
  <c r="S5" i="1"/>
  <c r="T5" i="1"/>
  <c r="V5" i="1"/>
  <c r="W5" i="1"/>
  <c r="G6" i="1"/>
  <c r="J6" i="1"/>
  <c r="M6" i="1"/>
  <c r="P6" i="1"/>
  <c r="S6" i="1"/>
  <c r="V6" i="1"/>
  <c r="G7" i="1"/>
  <c r="J7" i="1"/>
  <c r="M7" i="1"/>
  <c r="P7" i="1"/>
  <c r="S7" i="1"/>
  <c r="V7" i="1"/>
  <c r="G8" i="1"/>
  <c r="H8" i="1"/>
  <c r="J8" i="1"/>
  <c r="K8" i="1"/>
  <c r="M8" i="1"/>
  <c r="N8" i="1"/>
  <c r="P8" i="1"/>
  <c r="Q8" i="1"/>
  <c r="S8" i="1"/>
  <c r="T8" i="1"/>
  <c r="V8" i="1"/>
  <c r="W8" i="1"/>
  <c r="G9" i="1"/>
  <c r="H9" i="1"/>
  <c r="J9" i="1"/>
  <c r="K9" i="1"/>
  <c r="M9" i="1"/>
  <c r="N9" i="1"/>
  <c r="P9" i="1"/>
  <c r="Q9" i="1"/>
  <c r="S9" i="1"/>
  <c r="T9" i="1"/>
  <c r="V9" i="1"/>
  <c r="W9" i="1"/>
  <c r="D10" i="1"/>
  <c r="G10" i="1"/>
  <c r="J10" i="1"/>
  <c r="M10" i="1"/>
  <c r="P10" i="1"/>
  <c r="S10" i="1"/>
  <c r="V10" i="1"/>
  <c r="D11" i="1"/>
  <c r="G11" i="1"/>
  <c r="J11" i="1"/>
  <c r="M11" i="1"/>
  <c r="P11" i="1"/>
  <c r="S11" i="1"/>
  <c r="V11" i="1"/>
  <c r="D12" i="1"/>
  <c r="E12" i="1"/>
  <c r="G12" i="1"/>
  <c r="H12" i="1"/>
  <c r="J12" i="1"/>
  <c r="K12" i="1"/>
  <c r="M12" i="1"/>
  <c r="N12" i="1"/>
  <c r="P12" i="1"/>
  <c r="Q12" i="1"/>
  <c r="S12" i="1"/>
  <c r="T12" i="1"/>
  <c r="V12" i="1"/>
  <c r="W12" i="1"/>
  <c r="D13" i="1"/>
  <c r="G13" i="1"/>
  <c r="J13" i="1"/>
  <c r="M13" i="1"/>
  <c r="P13" i="1"/>
  <c r="S13" i="1"/>
  <c r="V13" i="1"/>
  <c r="D14" i="1"/>
  <c r="G14" i="1"/>
  <c r="J14" i="1"/>
  <c r="M14" i="1"/>
  <c r="P14" i="1"/>
  <c r="S14" i="1"/>
  <c r="V14" i="1"/>
  <c r="D15" i="1"/>
  <c r="E15" i="1"/>
  <c r="G15" i="1"/>
  <c r="H15" i="1"/>
  <c r="J15" i="1"/>
  <c r="K15" i="1"/>
  <c r="M15" i="1"/>
  <c r="N15" i="1"/>
  <c r="P15" i="1"/>
  <c r="Q15" i="1"/>
  <c r="S15" i="1"/>
  <c r="T15" i="1"/>
  <c r="V15" i="1"/>
  <c r="W15" i="1"/>
  <c r="D16" i="1"/>
  <c r="E16" i="1"/>
  <c r="G16" i="1"/>
  <c r="H16" i="1"/>
  <c r="J16" i="1"/>
  <c r="K16" i="1"/>
  <c r="M16" i="1"/>
  <c r="N16" i="1"/>
  <c r="P16" i="1"/>
  <c r="Q16" i="1"/>
  <c r="S16" i="1"/>
  <c r="T16" i="1"/>
  <c r="V16" i="1"/>
  <c r="W16" i="1"/>
  <c r="D17" i="1"/>
  <c r="G17" i="1"/>
  <c r="J17" i="1"/>
  <c r="M17" i="1"/>
  <c r="P17" i="1"/>
  <c r="S17" i="1"/>
  <c r="V17" i="1"/>
  <c r="G18" i="1"/>
  <c r="J18" i="1"/>
  <c r="M18" i="1"/>
  <c r="P18" i="1"/>
  <c r="S18" i="1"/>
  <c r="V18" i="1"/>
  <c r="D19" i="1"/>
  <c r="E19" i="1"/>
  <c r="G19" i="1"/>
  <c r="H19" i="1"/>
  <c r="J19" i="1"/>
  <c r="K19" i="1"/>
  <c r="M19" i="1"/>
  <c r="N19" i="1"/>
  <c r="P19" i="1"/>
  <c r="Q19" i="1"/>
  <c r="S19" i="1"/>
  <c r="T19" i="1"/>
  <c r="V19" i="1"/>
  <c r="W19" i="1"/>
  <c r="D20" i="1"/>
  <c r="G20" i="1"/>
  <c r="J20" i="1"/>
  <c r="M20" i="1"/>
  <c r="P20" i="1"/>
  <c r="S20" i="1"/>
  <c r="V20" i="1"/>
  <c r="D21" i="1"/>
  <c r="G21" i="1"/>
  <c r="J21" i="1"/>
  <c r="M21" i="1"/>
  <c r="P21" i="1"/>
  <c r="S21" i="1"/>
  <c r="V21" i="1"/>
  <c r="D22" i="1"/>
  <c r="E22" i="1"/>
  <c r="G22" i="1"/>
  <c r="H22" i="1"/>
  <c r="J22" i="1"/>
  <c r="K22" i="1"/>
  <c r="M22" i="1"/>
  <c r="N22" i="1"/>
  <c r="P22" i="1"/>
  <c r="Q22" i="1"/>
  <c r="S22" i="1"/>
  <c r="T22" i="1"/>
  <c r="V22" i="1"/>
  <c r="W22" i="1"/>
  <c r="D23" i="1"/>
  <c r="E23" i="1"/>
  <c r="G23" i="1"/>
  <c r="H23" i="1"/>
  <c r="J23" i="1"/>
  <c r="K23" i="1"/>
  <c r="M23" i="1"/>
  <c r="N23" i="1"/>
  <c r="P23" i="1"/>
  <c r="Q23" i="1"/>
  <c r="S23" i="1"/>
  <c r="T23" i="1"/>
  <c r="V23" i="1"/>
  <c r="W23" i="1"/>
  <c r="D24" i="1"/>
  <c r="G24" i="1"/>
  <c r="J24" i="1"/>
  <c r="M24" i="1"/>
  <c r="P24" i="1"/>
  <c r="S24" i="1"/>
  <c r="V24" i="1"/>
  <c r="D25" i="1"/>
  <c r="G25" i="1"/>
  <c r="J25" i="1"/>
  <c r="M25" i="1"/>
  <c r="P25" i="1"/>
  <c r="S25" i="1"/>
  <c r="V25" i="1"/>
  <c r="D26" i="1"/>
  <c r="E26" i="1"/>
  <c r="G26" i="1"/>
  <c r="H26" i="1"/>
  <c r="J26" i="1"/>
  <c r="K26" i="1"/>
  <c r="M26" i="1"/>
  <c r="N26" i="1"/>
  <c r="P26" i="1"/>
  <c r="Q26" i="1"/>
  <c r="S26" i="1"/>
  <c r="T26" i="1"/>
  <c r="V26" i="1"/>
  <c r="W26" i="1"/>
  <c r="D27" i="1"/>
  <c r="G27" i="1"/>
  <c r="J27" i="1"/>
  <c r="M27" i="1"/>
  <c r="P27" i="1"/>
  <c r="S27" i="1"/>
  <c r="V27" i="1"/>
  <c r="D28" i="1"/>
  <c r="G28" i="1"/>
  <c r="J28" i="1"/>
  <c r="M28" i="1"/>
  <c r="P28" i="1"/>
  <c r="S28" i="1"/>
  <c r="V28" i="1"/>
  <c r="D29" i="1"/>
  <c r="E29" i="1"/>
  <c r="G29" i="1"/>
  <c r="H29" i="1"/>
  <c r="J29" i="1"/>
  <c r="K29" i="1"/>
  <c r="M29" i="1"/>
  <c r="N29" i="1"/>
  <c r="P29" i="1"/>
  <c r="Q29" i="1"/>
  <c r="S29" i="1"/>
  <c r="T29" i="1"/>
  <c r="V29" i="1"/>
  <c r="W29" i="1"/>
  <c r="D30" i="1"/>
  <c r="E30" i="1"/>
  <c r="G30" i="1"/>
  <c r="H30" i="1"/>
  <c r="J30" i="1"/>
  <c r="K30" i="1"/>
  <c r="M30" i="1"/>
  <c r="N30" i="1"/>
  <c r="P30" i="1"/>
  <c r="Q30" i="1"/>
  <c r="S30" i="1"/>
  <c r="T30" i="1"/>
  <c r="V30" i="1"/>
  <c r="W30" i="1"/>
  <c r="D31" i="1"/>
  <c r="G31" i="1"/>
  <c r="J31" i="1"/>
  <c r="M31" i="1"/>
  <c r="P31" i="1"/>
  <c r="S31" i="1"/>
  <c r="V31" i="1"/>
  <c r="D32" i="1"/>
  <c r="G32" i="1"/>
  <c r="J32" i="1"/>
  <c r="M32" i="1"/>
  <c r="P32" i="1"/>
  <c r="S32" i="1"/>
  <c r="V32" i="1"/>
  <c r="D33" i="1"/>
  <c r="E33" i="1"/>
  <c r="G33" i="1"/>
  <c r="H33" i="1"/>
  <c r="J33" i="1"/>
  <c r="K33" i="1"/>
  <c r="M33" i="1"/>
  <c r="N33" i="1"/>
  <c r="P33" i="1"/>
  <c r="Q33" i="1"/>
  <c r="S33" i="1"/>
  <c r="T33" i="1"/>
  <c r="V33" i="1"/>
  <c r="W33" i="1"/>
  <c r="D34" i="1"/>
  <c r="G34" i="1"/>
  <c r="J34" i="1"/>
  <c r="M34" i="1"/>
  <c r="P34" i="1"/>
  <c r="S34" i="1"/>
  <c r="V34" i="1"/>
  <c r="B35" i="1"/>
  <c r="X35" i="1" l="1"/>
  <c r="AB35" i="1"/>
  <c r="E35" i="2"/>
  <c r="U35" i="1"/>
  <c r="E35" i="1"/>
  <c r="L35" i="1"/>
  <c r="O35" i="1"/>
  <c r="T35" i="1"/>
  <c r="W35" i="1"/>
  <c r="K35" i="1"/>
  <c r="H35" i="1"/>
  <c r="J35" i="1"/>
  <c r="D35" i="2"/>
  <c r="V35" i="1"/>
  <c r="Q35" i="1"/>
  <c r="F35" i="1"/>
  <c r="Z35" i="1"/>
  <c r="G35" i="1"/>
  <c r="P35" i="1"/>
  <c r="I35" i="1"/>
  <c r="N35" i="2"/>
  <c r="H35" i="2"/>
  <c r="S35" i="1"/>
  <c r="G35" i="2"/>
  <c r="J35" i="2"/>
  <c r="M35" i="2"/>
  <c r="M35" i="1"/>
  <c r="C35" i="1"/>
  <c r="D35" i="1"/>
  <c r="R35" i="1"/>
  <c r="K35" i="2"/>
  <c r="N35" i="1"/>
</calcChain>
</file>

<file path=xl/sharedStrings.xml><?xml version="1.0" encoding="utf-8"?>
<sst xmlns="http://schemas.openxmlformats.org/spreadsheetml/2006/main" count="193" uniqueCount="28">
  <si>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</si>
  <si>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</si>
  <si>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</si>
  <si>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</si>
  <si>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</si>
  <si>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</si>
  <si>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</si>
  <si>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</si>
  <si>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</si>
  <si>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</si>
  <si>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</si>
  <si>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</si>
  <si>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</si>
  <si>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</si>
  <si>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</si>
  <si>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</si>
  <si>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</si>
  <si>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</si>
  <si>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</si>
  <si>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</si>
  <si>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</si>
  <si>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</si>
  <si>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</si>
  <si>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</si>
  <si>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</si>
  <si>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</si>
  <si>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BFIX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</si>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</sst>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6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  <xf numFmtId="4" fontId="7" fillId="2" borderId="26" xfId="1" applyNumberFormat="1" applyFont="1" applyFill="1" applyBorder="1"/>
    <xf numFmtId="4" fontId="8" fillId="2" borderId="26" xfId="1" applyNumberFormat="1" applyFont="1" applyFill="1" applyBorder="1"/>
    <xf numFmtId="168" fontId="8" fillId="2" borderId="26" xfId="1" applyNumberFormat="1" applyFont="1" applyFill="1" applyBorder="1"/>
    <xf numFmtId="169" fontId="7" fillId="2" borderId="26" xfId="1" applyNumberFormat="1" applyFont="1" applyFill="1" applyBorder="1"/>
    <xf numFmtId="169" fontId="8" fillId="2" borderId="26" xfId="1" applyNumberFormat="1" applyFont="1" applyFill="1" applyBorder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workbookViewId="0">
      <pane xSplit="1" topLeftCell="B1" activePane="topRight" state="frozen"/>
      <selection pane="topRight" activeCell="F39" sqref="F39"/>
    </sheetView>
  </sheetViews>
  <sheetFormatPr defaultRowHeight="12.75" x14ac:dyDescent="0.2"/>
  <cols>
    <col min="1" max="1" width="8.42578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 x14ac:dyDescent="0.3">
      <c r="A1" s="77" t="s">
        <v>27</v>
      </c>
      <c r="B1" s="75">
        <v>2020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26</v>
      </c>
      <c r="Z1" s="8" t="s">
        <v>19</v>
      </c>
      <c r="AA1" s="61" t="s">
        <v>6</v>
      </c>
      <c r="AB1" s="56" t="s">
        <v>0</v>
      </c>
    </row>
    <row r="2" spans="1:28" ht="14.25" x14ac:dyDescent="0.3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 x14ac:dyDescent="0.35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76">
        <v>-3.0000000000000001E-3</v>
      </c>
      <c r="Y3" s="76">
        <v>-3.0000000000000001E-3</v>
      </c>
      <c r="Z3" s="27"/>
      <c r="AA3" s="28"/>
      <c r="AB3" s="29"/>
    </row>
    <row r="4" spans="1:28" ht="13.5" x14ac:dyDescent="0.25">
      <c r="A4" s="30">
        <v>1</v>
      </c>
      <c r="B4" s="31">
        <v>1</v>
      </c>
      <c r="C4" s="32">
        <v>6614</v>
      </c>
      <c r="D4" s="33">
        <f t="shared" ref="D4:D17" si="0">IF(C4=0,"",C4/Z4)</f>
        <v>5622.2373342400551</v>
      </c>
      <c r="E4" s="34">
        <f t="shared" ref="E4:E33" si="1">C4*AB4</f>
        <v>151427.53</v>
      </c>
      <c r="F4" s="32">
        <v>1716</v>
      </c>
      <c r="G4" s="34">
        <f t="shared" ref="G4:G34" si="2">IF(F4=0,"",F4/Z4)</f>
        <v>1458.6875212512753</v>
      </c>
      <c r="H4" s="34">
        <f t="shared" ref="H4:H33" si="3">F4*AB4</f>
        <v>39287.82</v>
      </c>
      <c r="I4" s="32">
        <v>1490</v>
      </c>
      <c r="J4" s="34">
        <f t="shared" ref="J4:J34" si="4">IF(I4=0,"",I4/Z4)</f>
        <v>1266.5759945596737</v>
      </c>
      <c r="K4" s="34">
        <f t="shared" ref="K4:K33" si="5">I4*AB4</f>
        <v>34113.550000000003</v>
      </c>
      <c r="L4" s="32">
        <v>2365</v>
      </c>
      <c r="M4" s="34">
        <f t="shared" ref="M4:M34" si="6">IF(L4=0,"",L4/Z4)</f>
        <v>2010.3706222373344</v>
      </c>
      <c r="N4" s="34">
        <f t="shared" ref="N4:N33" si="7">L4*AB4</f>
        <v>54146.674999999996</v>
      </c>
      <c r="O4" s="35">
        <v>14430</v>
      </c>
      <c r="P4" s="34">
        <f t="shared" ref="P4:P34" si="8">IF(O4=0,"",O4/Z4)</f>
        <v>12266.235974158451</v>
      </c>
      <c r="Q4" s="34">
        <f t="shared" ref="Q4:Q33" si="9">O4*AB4</f>
        <v>330374.84999999998</v>
      </c>
      <c r="R4" s="32">
        <v>1809.5</v>
      </c>
      <c r="S4" s="34">
        <f t="shared" ref="S4:S34" si="10">IF(R4=0,"",R4/Z4)</f>
        <v>1538.1672900374024</v>
      </c>
      <c r="T4" s="34">
        <f t="shared" ref="T4:T33" si="11">R4*AB4</f>
        <v>41428.502500000002</v>
      </c>
      <c r="U4" s="35">
        <v>17506</v>
      </c>
      <c r="V4" s="34">
        <f t="shared" ref="V4:V34" si="12">IF(U4=0,"",U4/Z4)</f>
        <v>14880.992859571576</v>
      </c>
      <c r="W4" s="34">
        <f t="shared" ref="W4:W33" si="13">U4*AB4</f>
        <v>400799.87</v>
      </c>
      <c r="X4" s="36">
        <v>1.1721999999999999</v>
      </c>
      <c r="Y4" s="78">
        <v>1.1733499999999999</v>
      </c>
      <c r="Z4" s="36">
        <v>1.1763999999999999</v>
      </c>
      <c r="AA4" s="43">
        <v>26.905000000000001</v>
      </c>
      <c r="AB4" s="38">
        <v>22.895</v>
      </c>
    </row>
    <row r="5" spans="1:28" ht="13.5" x14ac:dyDescent="0.25">
      <c r="A5" s="39">
        <v>2</v>
      </c>
      <c r="B5" s="40">
        <v>1</v>
      </c>
      <c r="C5" s="41">
        <v>6409.5</v>
      </c>
      <c r="D5" s="33">
        <f t="shared" si="0"/>
        <v>5466.5245202558635</v>
      </c>
      <c r="E5" s="34">
        <f t="shared" si="1"/>
        <v>147694.1085</v>
      </c>
      <c r="F5" s="41">
        <v>1705</v>
      </c>
      <c r="G5" s="34">
        <f t="shared" si="2"/>
        <v>1454.1577825159914</v>
      </c>
      <c r="H5" s="34">
        <f t="shared" si="3"/>
        <v>39288.315000000002</v>
      </c>
      <c r="I5" s="41">
        <v>1500</v>
      </c>
      <c r="J5" s="34">
        <f t="shared" si="4"/>
        <v>1279.3176972281449</v>
      </c>
      <c r="K5" s="34">
        <f t="shared" si="5"/>
        <v>34564.5</v>
      </c>
      <c r="L5" s="41">
        <v>2302</v>
      </c>
      <c r="M5" s="34">
        <f t="shared" si="6"/>
        <v>1963.3262260127931</v>
      </c>
      <c r="N5" s="34">
        <f t="shared" si="7"/>
        <v>53044.985999999997</v>
      </c>
      <c r="O5" s="42">
        <v>14271</v>
      </c>
      <c r="P5" s="34">
        <f t="shared" si="8"/>
        <v>12171.428571428571</v>
      </c>
      <c r="Q5" s="34">
        <f t="shared" si="9"/>
        <v>328846.65299999999</v>
      </c>
      <c r="R5" s="41">
        <v>1763</v>
      </c>
      <c r="S5" s="34">
        <f t="shared" si="10"/>
        <v>1503.6247334754796</v>
      </c>
      <c r="T5" s="34">
        <f t="shared" si="11"/>
        <v>40624.809000000001</v>
      </c>
      <c r="U5" s="42">
        <v>17545</v>
      </c>
      <c r="V5" s="34">
        <f t="shared" si="12"/>
        <v>14963.752665245202</v>
      </c>
      <c r="W5" s="34">
        <f t="shared" si="13"/>
        <v>404289.435</v>
      </c>
      <c r="X5" s="37">
        <v>1.17</v>
      </c>
      <c r="Y5" s="79">
        <v>1.1693499999999999</v>
      </c>
      <c r="Z5" s="37">
        <v>1.1725000000000001</v>
      </c>
      <c r="AA5" s="43">
        <v>27.03</v>
      </c>
      <c r="AB5" s="43">
        <v>23.042999999999999</v>
      </c>
    </row>
    <row r="6" spans="1:28" ht="13.5" x14ac:dyDescent="0.25">
      <c r="A6" s="39">
        <v>3</v>
      </c>
      <c r="B6" s="40" t="s">
        <v>2</v>
      </c>
      <c r="C6" s="41"/>
      <c r="D6" s="33" t="str">
        <f t="shared" si="0"/>
        <v/>
      </c>
      <c r="E6" s="34" t="s">
        <v>2</v>
      </c>
      <c r="F6" s="41"/>
      <c r="G6" s="34" t="str">
        <f t="shared" si="2"/>
        <v/>
      </c>
      <c r="H6" s="34" t="s">
        <v>2</v>
      </c>
      <c r="I6" s="41"/>
      <c r="J6" s="34" t="str">
        <f t="shared" si="4"/>
        <v/>
      </c>
      <c r="K6" s="34" t="s">
        <v>2</v>
      </c>
      <c r="L6" s="41"/>
      <c r="M6" s="34" t="str">
        <f t="shared" si="6"/>
        <v/>
      </c>
      <c r="N6" s="34" t="s">
        <v>2</v>
      </c>
      <c r="O6" s="42"/>
      <c r="P6" s="34" t="str">
        <f t="shared" si="8"/>
        <v/>
      </c>
      <c r="Q6" s="34" t="s">
        <v>2</v>
      </c>
      <c r="R6" s="41"/>
      <c r="S6" s="34" t="str">
        <f t="shared" si="10"/>
        <v/>
      </c>
      <c r="T6" s="34" t="s">
        <v>2</v>
      </c>
      <c r="U6" s="42"/>
      <c r="V6" s="34" t="str">
        <f t="shared" si="12"/>
        <v/>
      </c>
      <c r="W6" s="34" t="s">
        <v>2</v>
      </c>
      <c r="X6" s="37" t="s">
        <v>2</v>
      </c>
      <c r="Y6" s="79" t="s">
        <v>2</v>
      </c>
      <c r="Z6" s="37" t="s">
        <v>2</v>
      </c>
      <c r="AA6" s="43" t="s">
        <v>2</v>
      </c>
      <c r="AB6" s="43"/>
    </row>
    <row r="7" spans="1:28" ht="13.5" x14ac:dyDescent="0.25">
      <c r="A7" s="39">
        <v>4</v>
      </c>
      <c r="B7" s="40" t="s">
        <v>2</v>
      </c>
      <c r="C7" s="41"/>
      <c r="D7" s="33" t="str">
        <f t="shared" si="0"/>
        <v/>
      </c>
      <c r="E7" s="34" t="s">
        <v>2</v>
      </c>
      <c r="F7" s="41"/>
      <c r="G7" s="34" t="str">
        <f t="shared" si="2"/>
        <v/>
      </c>
      <c r="H7" s="34" t="s">
        <v>2</v>
      </c>
      <c r="I7" s="41"/>
      <c r="J7" s="34" t="str">
        <f t="shared" si="4"/>
        <v/>
      </c>
      <c r="K7" s="34" t="s">
        <v>2</v>
      </c>
      <c r="L7" s="41"/>
      <c r="M7" s="34" t="str">
        <f t="shared" si="6"/>
        <v/>
      </c>
      <c r="N7" s="34" t="s">
        <v>2</v>
      </c>
      <c r="O7" s="42"/>
      <c r="P7" s="34" t="str">
        <f t="shared" si="8"/>
        <v/>
      </c>
      <c r="Q7" s="34" t="s">
        <v>2</v>
      </c>
      <c r="R7" s="41"/>
      <c r="S7" s="34" t="str">
        <f t="shared" si="10"/>
        <v/>
      </c>
      <c r="T7" s="34" t="s">
        <v>2</v>
      </c>
      <c r="U7" s="42"/>
      <c r="V7" s="34" t="str">
        <f t="shared" si="12"/>
        <v/>
      </c>
      <c r="W7" s="34" t="s">
        <v>2</v>
      </c>
      <c r="X7" s="37" t="s">
        <v>2</v>
      </c>
      <c r="Y7" s="79" t="s">
        <v>2</v>
      </c>
      <c r="Z7" s="37" t="s">
        <v>2</v>
      </c>
      <c r="AA7" s="43" t="s">
        <v>2</v>
      </c>
      <c r="AB7" s="43"/>
    </row>
    <row r="8" spans="1:28" ht="13.5" x14ac:dyDescent="0.25">
      <c r="A8" s="39">
        <v>5</v>
      </c>
      <c r="B8" s="40">
        <v>1</v>
      </c>
      <c r="C8" s="41">
        <v>6507.5</v>
      </c>
      <c r="D8" s="33">
        <f t="shared" si="0"/>
        <v>5531.2367190820223</v>
      </c>
      <c r="E8" s="34">
        <f t="shared" si="1"/>
        <v>149822.17249999999</v>
      </c>
      <c r="F8" s="41">
        <v>1741.5</v>
      </c>
      <c r="G8" s="34">
        <f t="shared" si="2"/>
        <v>1480.2379940501487</v>
      </c>
      <c r="H8" s="34">
        <f t="shared" si="3"/>
        <v>40094.554499999998</v>
      </c>
      <c r="I8" s="41">
        <v>1490</v>
      </c>
      <c r="J8" s="34">
        <f t="shared" si="4"/>
        <v>1266.4683382915425</v>
      </c>
      <c r="K8" s="34">
        <f t="shared" si="5"/>
        <v>34304.269999999997</v>
      </c>
      <c r="L8" s="41">
        <v>2298</v>
      </c>
      <c r="M8" s="34">
        <f t="shared" si="6"/>
        <v>1953.2511687207818</v>
      </c>
      <c r="N8" s="34">
        <f t="shared" si="7"/>
        <v>52906.853999999999</v>
      </c>
      <c r="O8" s="42">
        <v>14360</v>
      </c>
      <c r="P8" s="34">
        <f t="shared" si="8"/>
        <v>12205.694857628558</v>
      </c>
      <c r="Q8" s="34">
        <f t="shared" si="9"/>
        <v>330610.27999999997</v>
      </c>
      <c r="R8" s="41">
        <v>1744.5</v>
      </c>
      <c r="S8" s="34">
        <f t="shared" si="10"/>
        <v>1482.7879303017423</v>
      </c>
      <c r="T8" s="34">
        <f t="shared" si="11"/>
        <v>40163.623500000002</v>
      </c>
      <c r="U8" s="42">
        <v>17850</v>
      </c>
      <c r="V8" s="34">
        <f t="shared" si="12"/>
        <v>15172.120696982574</v>
      </c>
      <c r="W8" s="34">
        <f t="shared" si="13"/>
        <v>410960.55</v>
      </c>
      <c r="X8" s="37">
        <v>1.1738</v>
      </c>
      <c r="Y8" s="79">
        <v>1.1737500000000001</v>
      </c>
      <c r="Z8" s="37">
        <v>1.1765000000000001</v>
      </c>
      <c r="AA8" s="43">
        <v>27.094999999999999</v>
      </c>
      <c r="AB8" s="43">
        <v>23.023</v>
      </c>
    </row>
    <row r="9" spans="1:28" ht="13.5" x14ac:dyDescent="0.25">
      <c r="A9" s="39">
        <v>6</v>
      </c>
      <c r="B9" s="40">
        <v>1</v>
      </c>
      <c r="C9" s="41">
        <v>6509</v>
      </c>
      <c r="D9" s="33">
        <f t="shared" si="0"/>
        <v>5517.9721939640558</v>
      </c>
      <c r="E9" s="34">
        <f t="shared" si="1"/>
        <v>149166.753</v>
      </c>
      <c r="F9" s="41">
        <v>1755</v>
      </c>
      <c r="G9" s="34">
        <f t="shared" si="2"/>
        <v>1487.792472024415</v>
      </c>
      <c r="H9" s="34">
        <f t="shared" si="3"/>
        <v>40219.335000000006</v>
      </c>
      <c r="I9" s="41">
        <v>1500</v>
      </c>
      <c r="J9" s="34">
        <f t="shared" si="4"/>
        <v>1271.617497456765</v>
      </c>
      <c r="K9" s="34">
        <f t="shared" si="5"/>
        <v>34375.5</v>
      </c>
      <c r="L9" s="41">
        <v>2331</v>
      </c>
      <c r="M9" s="34">
        <f t="shared" si="6"/>
        <v>1976.0935910478129</v>
      </c>
      <c r="N9" s="34">
        <f t="shared" si="7"/>
        <v>53419.527000000002</v>
      </c>
      <c r="O9" s="42">
        <v>14643</v>
      </c>
      <c r="P9" s="34">
        <f t="shared" si="8"/>
        <v>12413.530010172941</v>
      </c>
      <c r="Q9" s="34">
        <f t="shared" si="9"/>
        <v>335573.63100000005</v>
      </c>
      <c r="R9" s="41">
        <v>1759</v>
      </c>
      <c r="S9" s="34">
        <f t="shared" si="10"/>
        <v>1491.183452017633</v>
      </c>
      <c r="T9" s="34">
        <f t="shared" si="11"/>
        <v>40311.003000000004</v>
      </c>
      <c r="U9" s="42">
        <v>18175</v>
      </c>
      <c r="V9" s="34">
        <f t="shared" si="12"/>
        <v>15407.76534418447</v>
      </c>
      <c r="W9" s="34">
        <f t="shared" si="13"/>
        <v>416516.47500000003</v>
      </c>
      <c r="X9" s="37">
        <v>1.1765000000000001</v>
      </c>
      <c r="Y9" s="79">
        <v>1.17665</v>
      </c>
      <c r="Z9" s="37">
        <v>1.1796</v>
      </c>
      <c r="AA9" s="43">
        <v>27.03</v>
      </c>
      <c r="AB9" s="43">
        <v>22.917000000000002</v>
      </c>
    </row>
    <row r="10" spans="1:28" ht="13.5" x14ac:dyDescent="0.25">
      <c r="A10" s="39">
        <v>7</v>
      </c>
      <c r="B10" s="40">
        <v>1</v>
      </c>
      <c r="C10" s="41">
        <v>6525</v>
      </c>
      <c r="D10" s="33">
        <f t="shared" si="0"/>
        <v>5541.8719211822663</v>
      </c>
      <c r="E10" s="34">
        <f t="shared" si="1"/>
        <v>150048.9</v>
      </c>
      <c r="F10" s="41">
        <v>1745.5</v>
      </c>
      <c r="G10" s="34">
        <f t="shared" si="2"/>
        <v>1482.5038219806354</v>
      </c>
      <c r="H10" s="34">
        <f t="shared" si="3"/>
        <v>40139.517999999996</v>
      </c>
      <c r="I10" s="41">
        <v>1510.5</v>
      </c>
      <c r="J10" s="34">
        <f t="shared" si="4"/>
        <v>1282.911499915067</v>
      </c>
      <c r="K10" s="34">
        <f t="shared" si="5"/>
        <v>34735.457999999999</v>
      </c>
      <c r="L10" s="41">
        <v>2357.5</v>
      </c>
      <c r="M10" s="34">
        <f t="shared" si="6"/>
        <v>2002.2931883811789</v>
      </c>
      <c r="N10" s="34">
        <f t="shared" si="7"/>
        <v>54213.07</v>
      </c>
      <c r="O10" s="42">
        <v>14570</v>
      </c>
      <c r="P10" s="34">
        <f t="shared" si="8"/>
        <v>12374.723968065229</v>
      </c>
      <c r="Q10" s="34">
        <f t="shared" si="9"/>
        <v>335051.71999999997</v>
      </c>
      <c r="R10" s="41">
        <v>1777</v>
      </c>
      <c r="S10" s="34">
        <f t="shared" si="10"/>
        <v>1509.2576864277221</v>
      </c>
      <c r="T10" s="34">
        <f t="shared" si="11"/>
        <v>40863.892</v>
      </c>
      <c r="U10" s="42">
        <v>18155</v>
      </c>
      <c r="V10" s="34">
        <f t="shared" si="12"/>
        <v>15419.568540852726</v>
      </c>
      <c r="W10" s="34">
        <f t="shared" si="13"/>
        <v>417492.38</v>
      </c>
      <c r="X10" s="37">
        <v>1.1739999999999999</v>
      </c>
      <c r="Y10" s="79">
        <v>1.17445</v>
      </c>
      <c r="Z10" s="37">
        <v>1.1774</v>
      </c>
      <c r="AA10" s="43">
        <v>27.065000000000001</v>
      </c>
      <c r="AB10" s="43">
        <v>22.995999999999999</v>
      </c>
    </row>
    <row r="11" spans="1:28" ht="13.5" x14ac:dyDescent="0.25">
      <c r="A11" s="39">
        <v>8</v>
      </c>
      <c r="B11" s="40">
        <v>1</v>
      </c>
      <c r="C11" s="41">
        <v>6611.5</v>
      </c>
      <c r="D11" s="33">
        <f t="shared" si="0"/>
        <v>5622.0238095238101</v>
      </c>
      <c r="E11" s="34">
        <f t="shared" si="1"/>
        <v>152256.2335</v>
      </c>
      <c r="F11" s="41">
        <v>1786</v>
      </c>
      <c r="G11" s="34">
        <f t="shared" si="2"/>
        <v>1518.7074829931973</v>
      </c>
      <c r="H11" s="34">
        <f t="shared" si="3"/>
        <v>41129.794000000002</v>
      </c>
      <c r="I11" s="41">
        <v>1510</v>
      </c>
      <c r="J11" s="34">
        <f t="shared" si="4"/>
        <v>1284.0136054421769</v>
      </c>
      <c r="K11" s="34">
        <f t="shared" si="5"/>
        <v>34773.79</v>
      </c>
      <c r="L11" s="41">
        <v>2356</v>
      </c>
      <c r="M11" s="34">
        <f t="shared" si="6"/>
        <v>2003.4013605442178</v>
      </c>
      <c r="N11" s="34">
        <f t="shared" si="7"/>
        <v>54256.324000000001</v>
      </c>
      <c r="O11" s="42">
        <v>14687</v>
      </c>
      <c r="P11" s="34">
        <f t="shared" si="8"/>
        <v>12488.945578231293</v>
      </c>
      <c r="Q11" s="34">
        <f t="shared" si="9"/>
        <v>338226.92300000001</v>
      </c>
      <c r="R11" s="41">
        <v>1779</v>
      </c>
      <c r="S11" s="34">
        <f t="shared" si="10"/>
        <v>1512.7551020408164</v>
      </c>
      <c r="T11" s="34">
        <f t="shared" si="11"/>
        <v>40968.591</v>
      </c>
      <c r="U11" s="42">
        <v>18215</v>
      </c>
      <c r="V11" s="34">
        <f t="shared" si="12"/>
        <v>15488.945578231293</v>
      </c>
      <c r="W11" s="34">
        <f t="shared" si="13"/>
        <v>419473.23499999999</v>
      </c>
      <c r="X11" s="37">
        <v>1.1735</v>
      </c>
      <c r="Y11" s="79">
        <v>1.17275</v>
      </c>
      <c r="Z11" s="37">
        <v>1.1759999999999999</v>
      </c>
      <c r="AA11" s="43">
        <v>27.09</v>
      </c>
      <c r="AB11" s="43">
        <v>23.029</v>
      </c>
    </row>
    <row r="12" spans="1:28" ht="13.5" x14ac:dyDescent="0.25">
      <c r="A12" s="39">
        <v>9</v>
      </c>
      <c r="B12" s="40">
        <v>1</v>
      </c>
      <c r="C12" s="41">
        <v>6740.5</v>
      </c>
      <c r="D12" s="33">
        <f t="shared" si="0"/>
        <v>5712.2881355932204</v>
      </c>
      <c r="E12" s="34">
        <f t="shared" si="1"/>
        <v>154916.91150000002</v>
      </c>
      <c r="F12" s="41">
        <v>1805.5</v>
      </c>
      <c r="G12" s="34">
        <f t="shared" si="2"/>
        <v>1530.0847457627119</v>
      </c>
      <c r="H12" s="34">
        <f t="shared" si="3"/>
        <v>41495.806499999999</v>
      </c>
      <c r="I12" s="41">
        <v>1500</v>
      </c>
      <c r="J12" s="34">
        <f t="shared" si="4"/>
        <v>1271.1864406779662</v>
      </c>
      <c r="K12" s="34">
        <f t="shared" si="5"/>
        <v>34474.5</v>
      </c>
      <c r="L12" s="41">
        <v>2415.5</v>
      </c>
      <c r="M12" s="34">
        <f t="shared" si="6"/>
        <v>2047.0338983050849</v>
      </c>
      <c r="N12" s="34">
        <f t="shared" si="7"/>
        <v>55515.436500000003</v>
      </c>
      <c r="O12" s="42">
        <v>14990</v>
      </c>
      <c r="P12" s="34">
        <f t="shared" si="8"/>
        <v>12703.389830508475</v>
      </c>
      <c r="Q12" s="34">
        <f t="shared" si="9"/>
        <v>344515.17</v>
      </c>
      <c r="R12" s="41">
        <v>1779.5</v>
      </c>
      <c r="S12" s="34">
        <f t="shared" si="10"/>
        <v>1508.0508474576272</v>
      </c>
      <c r="T12" s="34">
        <f t="shared" si="11"/>
        <v>40898.248500000002</v>
      </c>
      <c r="U12" s="42">
        <v>18210</v>
      </c>
      <c r="V12" s="34">
        <f t="shared" si="12"/>
        <v>15432.203389830509</v>
      </c>
      <c r="W12" s="34">
        <f t="shared" si="13"/>
        <v>418520.43</v>
      </c>
      <c r="X12" s="37">
        <v>1.1765000000000001</v>
      </c>
      <c r="Y12" s="79">
        <v>1.1769499999999999</v>
      </c>
      <c r="Z12" s="37">
        <v>1.18</v>
      </c>
      <c r="AA12" s="43">
        <v>27.11</v>
      </c>
      <c r="AB12" s="43">
        <v>22.983000000000001</v>
      </c>
    </row>
    <row r="13" spans="1:28" ht="13.5" x14ac:dyDescent="0.25">
      <c r="A13" s="39">
        <v>10</v>
      </c>
      <c r="B13" s="40"/>
      <c r="C13" s="41"/>
      <c r="D13" s="33" t="str">
        <f t="shared" si="0"/>
        <v/>
      </c>
      <c r="E13" s="34" t="s">
        <v>2</v>
      </c>
      <c r="F13" s="41"/>
      <c r="G13" s="34" t="str">
        <f t="shared" si="2"/>
        <v/>
      </c>
      <c r="H13" s="34" t="s">
        <v>2</v>
      </c>
      <c r="I13" s="41"/>
      <c r="J13" s="34" t="str">
        <f t="shared" si="4"/>
        <v/>
      </c>
      <c r="K13" s="34" t="s">
        <v>2</v>
      </c>
      <c r="L13" s="41"/>
      <c r="M13" s="34" t="str">
        <f t="shared" si="6"/>
        <v/>
      </c>
      <c r="N13" s="34" t="s">
        <v>2</v>
      </c>
      <c r="O13" s="42"/>
      <c r="P13" s="34" t="str">
        <f t="shared" si="8"/>
        <v/>
      </c>
      <c r="Q13" s="34" t="s">
        <v>2</v>
      </c>
      <c r="R13" s="41"/>
      <c r="S13" s="34" t="str">
        <f t="shared" si="10"/>
        <v/>
      </c>
      <c r="T13" s="34" t="s">
        <v>2</v>
      </c>
      <c r="U13" s="42"/>
      <c r="V13" s="34" t="str">
        <f t="shared" si="12"/>
        <v/>
      </c>
      <c r="W13" s="34" t="s">
        <v>2</v>
      </c>
      <c r="X13" s="37"/>
      <c r="Y13" s="79" t="s">
        <v>2</v>
      </c>
      <c r="Z13" s="37"/>
      <c r="AA13" s="43"/>
      <c r="AB13" s="43"/>
    </row>
    <row r="14" spans="1:28" ht="13.5" x14ac:dyDescent="0.25">
      <c r="A14" s="39">
        <v>11</v>
      </c>
      <c r="B14" s="40"/>
      <c r="C14" s="41"/>
      <c r="D14" s="33" t="str">
        <f t="shared" si="0"/>
        <v/>
      </c>
      <c r="E14" s="34" t="s">
        <v>2</v>
      </c>
      <c r="F14" s="41"/>
      <c r="G14" s="34" t="str">
        <f t="shared" si="2"/>
        <v/>
      </c>
      <c r="H14" s="34" t="s">
        <v>2</v>
      </c>
      <c r="I14" s="41"/>
      <c r="J14" s="34" t="str">
        <f t="shared" si="4"/>
        <v/>
      </c>
      <c r="K14" s="34" t="s">
        <v>2</v>
      </c>
      <c r="L14" s="41"/>
      <c r="M14" s="34" t="str">
        <f t="shared" si="6"/>
        <v/>
      </c>
      <c r="N14" s="34" t="s">
        <v>2</v>
      </c>
      <c r="O14" s="42"/>
      <c r="P14" s="34" t="str">
        <f t="shared" si="8"/>
        <v/>
      </c>
      <c r="Q14" s="34" t="s">
        <v>2</v>
      </c>
      <c r="R14" s="41"/>
      <c r="S14" s="34" t="str">
        <f t="shared" si="10"/>
        <v/>
      </c>
      <c r="T14" s="34" t="s">
        <v>2</v>
      </c>
      <c r="U14" s="42"/>
      <c r="V14" s="34" t="str">
        <f t="shared" si="12"/>
        <v/>
      </c>
      <c r="W14" s="34" t="s">
        <v>2</v>
      </c>
      <c r="X14" s="37"/>
      <c r="Y14" s="79"/>
      <c r="Z14" s="37"/>
      <c r="AA14" s="43"/>
      <c r="AB14" s="43"/>
    </row>
    <row r="15" spans="1:28" ht="13.5" x14ac:dyDescent="0.25">
      <c r="A15" s="39">
        <v>12</v>
      </c>
      <c r="B15" s="40">
        <v>1</v>
      </c>
      <c r="C15" s="41">
        <v>6769</v>
      </c>
      <c r="D15" s="33">
        <f t="shared" si="0"/>
        <v>5738.8724035608311</v>
      </c>
      <c r="E15" s="34">
        <f t="shared" si="1"/>
        <v>155883.30100000001</v>
      </c>
      <c r="F15" s="41">
        <v>1829.5</v>
      </c>
      <c r="G15" s="34">
        <f t="shared" si="2"/>
        <v>1551.0809665112336</v>
      </c>
      <c r="H15" s="34">
        <f t="shared" si="3"/>
        <v>42131.555500000002</v>
      </c>
      <c r="I15" s="41">
        <v>1490</v>
      </c>
      <c r="J15" s="34">
        <f t="shared" si="4"/>
        <v>1263.2471386180584</v>
      </c>
      <c r="K15" s="34">
        <f t="shared" si="5"/>
        <v>34313.21</v>
      </c>
      <c r="L15" s="41">
        <v>2438.5</v>
      </c>
      <c r="M15" s="34">
        <f t="shared" si="6"/>
        <v>2067.4014412886818</v>
      </c>
      <c r="N15" s="34">
        <f t="shared" si="7"/>
        <v>56156.216500000002</v>
      </c>
      <c r="O15" s="42">
        <v>15217</v>
      </c>
      <c r="P15" s="34">
        <f t="shared" si="8"/>
        <v>12901.229334463756</v>
      </c>
      <c r="Q15" s="34">
        <f t="shared" si="9"/>
        <v>350432.29300000001</v>
      </c>
      <c r="R15" s="41">
        <v>1823.5</v>
      </c>
      <c r="S15" s="34">
        <f t="shared" si="10"/>
        <v>1545.9940652818991</v>
      </c>
      <c r="T15" s="34">
        <f t="shared" si="11"/>
        <v>41993.381500000003</v>
      </c>
      <c r="U15" s="42">
        <v>18275</v>
      </c>
      <c r="V15" s="34">
        <f t="shared" si="12"/>
        <v>15493.853327681221</v>
      </c>
      <c r="W15" s="34">
        <f t="shared" si="13"/>
        <v>420854.97499999998</v>
      </c>
      <c r="X15" s="37">
        <v>1.1769000000000001</v>
      </c>
      <c r="Y15" s="79">
        <v>1.17635</v>
      </c>
      <c r="Z15" s="37">
        <v>1.1795</v>
      </c>
      <c r="AA15" s="43">
        <v>27.175000000000001</v>
      </c>
      <c r="AB15" s="43">
        <v>23.029</v>
      </c>
    </row>
    <row r="16" spans="1:28" ht="13.5" x14ac:dyDescent="0.25">
      <c r="A16" s="39">
        <v>13</v>
      </c>
      <c r="B16" s="40">
        <v>1</v>
      </c>
      <c r="C16" s="41">
        <v>6699.5</v>
      </c>
      <c r="D16" s="33">
        <f t="shared" si="0"/>
        <v>5682.8399355331239</v>
      </c>
      <c r="E16" s="34">
        <f t="shared" si="1"/>
        <v>155508.79399999999</v>
      </c>
      <c r="F16" s="41">
        <v>1841</v>
      </c>
      <c r="G16" s="34">
        <f t="shared" si="2"/>
        <v>1561.6252438714055</v>
      </c>
      <c r="H16" s="34">
        <f t="shared" si="3"/>
        <v>42733.292000000001</v>
      </c>
      <c r="I16" s="41">
        <v>1470</v>
      </c>
      <c r="J16" s="34">
        <f t="shared" si="4"/>
        <v>1246.9250996691831</v>
      </c>
      <c r="K16" s="34">
        <f t="shared" si="5"/>
        <v>34121.64</v>
      </c>
      <c r="L16" s="41">
        <v>2428</v>
      </c>
      <c r="M16" s="34">
        <f t="shared" si="6"/>
        <v>2059.547035371957</v>
      </c>
      <c r="N16" s="34">
        <f t="shared" si="7"/>
        <v>56358.735999999997</v>
      </c>
      <c r="O16" s="42">
        <v>15147</v>
      </c>
      <c r="P16" s="34">
        <f t="shared" si="8"/>
        <v>12848.418016795316</v>
      </c>
      <c r="Q16" s="34">
        <f t="shared" si="9"/>
        <v>351592.16399999999</v>
      </c>
      <c r="R16" s="41">
        <v>1826.5</v>
      </c>
      <c r="S16" s="34">
        <f t="shared" si="10"/>
        <v>1549.3256425481379</v>
      </c>
      <c r="T16" s="34">
        <f t="shared" si="11"/>
        <v>42396.718000000001</v>
      </c>
      <c r="U16" s="42">
        <v>18320</v>
      </c>
      <c r="V16" s="34">
        <f t="shared" si="12"/>
        <v>15539.910085673084</v>
      </c>
      <c r="W16" s="34">
        <f t="shared" si="13"/>
        <v>425243.83999999997</v>
      </c>
      <c r="X16" s="37">
        <v>1.1757</v>
      </c>
      <c r="Y16" s="79">
        <v>1.1758</v>
      </c>
      <c r="Z16" s="37">
        <v>1.1789000000000001</v>
      </c>
      <c r="AA16" s="43">
        <v>27.36</v>
      </c>
      <c r="AB16" s="43">
        <v>23.212</v>
      </c>
    </row>
    <row r="17" spans="1:28" ht="13.5" x14ac:dyDescent="0.25">
      <c r="A17" s="39">
        <v>14</v>
      </c>
      <c r="B17" s="40">
        <v>1</v>
      </c>
      <c r="C17" s="41">
        <v>6702</v>
      </c>
      <c r="D17" s="33">
        <f t="shared" si="0"/>
        <v>5704.8008171603678</v>
      </c>
      <c r="E17" s="34">
        <f t="shared" si="1"/>
        <v>155781.288</v>
      </c>
      <c r="F17" s="41">
        <v>1836</v>
      </c>
      <c r="G17" s="34">
        <f t="shared" si="2"/>
        <v>1562.8192032686413</v>
      </c>
      <c r="H17" s="34">
        <f t="shared" si="3"/>
        <v>42675.983999999997</v>
      </c>
      <c r="I17" s="41">
        <v>1480</v>
      </c>
      <c r="J17" s="34">
        <f t="shared" si="4"/>
        <v>1259.7889002383383</v>
      </c>
      <c r="K17" s="34">
        <f t="shared" si="5"/>
        <v>34401.120000000003</v>
      </c>
      <c r="L17" s="41">
        <v>2398</v>
      </c>
      <c r="M17" s="34">
        <f t="shared" si="6"/>
        <v>2041.1985018726591</v>
      </c>
      <c r="N17" s="34">
        <f t="shared" si="7"/>
        <v>55739.112000000001</v>
      </c>
      <c r="O17" s="42">
        <v>15105</v>
      </c>
      <c r="P17" s="34">
        <f t="shared" si="8"/>
        <v>12857.507660878447</v>
      </c>
      <c r="Q17" s="34">
        <f t="shared" si="9"/>
        <v>351100.62</v>
      </c>
      <c r="R17" s="41">
        <v>1771.5</v>
      </c>
      <c r="S17" s="34">
        <f t="shared" si="10"/>
        <v>1507.9162410623085</v>
      </c>
      <c r="T17" s="34">
        <f t="shared" si="11"/>
        <v>41176.745999999999</v>
      </c>
      <c r="U17" s="42">
        <v>18225</v>
      </c>
      <c r="V17" s="34">
        <f t="shared" si="12"/>
        <v>15513.278855975484</v>
      </c>
      <c r="W17" s="34">
        <f t="shared" si="13"/>
        <v>423621.9</v>
      </c>
      <c r="X17" s="37">
        <v>1.1719999999999999</v>
      </c>
      <c r="Y17" s="79">
        <v>1.1717500000000001</v>
      </c>
      <c r="Z17" s="37">
        <v>1.1748000000000001</v>
      </c>
      <c r="AA17" s="43">
        <v>27.31</v>
      </c>
      <c r="AB17" s="43">
        <v>23.244</v>
      </c>
    </row>
    <row r="18" spans="1:28" ht="13.5" x14ac:dyDescent="0.25">
      <c r="A18" s="39">
        <v>15</v>
      </c>
      <c r="B18" s="40">
        <v>1</v>
      </c>
      <c r="C18" s="41">
        <v>6683.5</v>
      </c>
      <c r="D18" s="33">
        <f t="shared" ref="D18:D34" si="14">IF(C18=0,"",C18/Z18)</f>
        <v>5708.4899214212501</v>
      </c>
      <c r="E18" s="34">
        <f t="shared" si="1"/>
        <v>156226.8125</v>
      </c>
      <c r="F18" s="41">
        <v>1824</v>
      </c>
      <c r="G18" s="34">
        <f t="shared" si="2"/>
        <v>1557.9091219678851</v>
      </c>
      <c r="H18" s="34">
        <f t="shared" si="3"/>
        <v>42636</v>
      </c>
      <c r="I18" s="41">
        <v>1536</v>
      </c>
      <c r="J18" s="34">
        <f t="shared" si="4"/>
        <v>1311.9234711308507</v>
      </c>
      <c r="K18" s="34">
        <f t="shared" si="5"/>
        <v>35904</v>
      </c>
      <c r="L18" s="41">
        <v>2397</v>
      </c>
      <c r="M18" s="34">
        <f t="shared" si="6"/>
        <v>2047.3180731124016</v>
      </c>
      <c r="N18" s="34">
        <f t="shared" si="7"/>
        <v>56029.875</v>
      </c>
      <c r="O18" s="42">
        <v>15353</v>
      </c>
      <c r="P18" s="34">
        <f t="shared" si="8"/>
        <v>13113.255893406218</v>
      </c>
      <c r="Q18" s="34">
        <f t="shared" si="9"/>
        <v>358876.375</v>
      </c>
      <c r="R18" s="41">
        <v>1754.5</v>
      </c>
      <c r="S18" s="34">
        <f t="shared" si="10"/>
        <v>1498.548001366587</v>
      </c>
      <c r="T18" s="34">
        <f t="shared" si="11"/>
        <v>41011.4375</v>
      </c>
      <c r="U18" s="42">
        <v>18343</v>
      </c>
      <c r="V18" s="34">
        <f t="shared" si="12"/>
        <v>15667.065254526819</v>
      </c>
      <c r="W18" s="34">
        <f t="shared" si="13"/>
        <v>428767.625</v>
      </c>
      <c r="X18" s="37">
        <v>1.1668000000000001</v>
      </c>
      <c r="Y18" s="79">
        <v>1.1678500000000001</v>
      </c>
      <c r="Z18" s="37">
        <v>1.1708000000000001</v>
      </c>
      <c r="AA18" s="43">
        <v>27.34</v>
      </c>
      <c r="AB18" s="43">
        <v>23.375</v>
      </c>
    </row>
    <row r="19" spans="1:28" ht="13.5" x14ac:dyDescent="0.25">
      <c r="A19" s="39">
        <v>16</v>
      </c>
      <c r="B19" s="40">
        <v>1</v>
      </c>
      <c r="C19" s="41">
        <v>6728</v>
      </c>
      <c r="D19" s="33">
        <f t="shared" si="14"/>
        <v>5734.7425843845895</v>
      </c>
      <c r="E19" s="34">
        <f t="shared" si="1"/>
        <v>156304.89600000001</v>
      </c>
      <c r="F19" s="41">
        <v>1865.5</v>
      </c>
      <c r="G19" s="34">
        <f t="shared" si="2"/>
        <v>1590.0954653937947</v>
      </c>
      <c r="H19" s="34">
        <f t="shared" si="3"/>
        <v>43339.296000000002</v>
      </c>
      <c r="I19" s="41">
        <v>1520</v>
      </c>
      <c r="J19" s="34">
        <f t="shared" si="4"/>
        <v>1295.6017729287419</v>
      </c>
      <c r="K19" s="34">
        <f t="shared" si="5"/>
        <v>35312.639999999999</v>
      </c>
      <c r="L19" s="41">
        <v>2417</v>
      </c>
      <c r="M19" s="34">
        <f t="shared" si="6"/>
        <v>2060.1772928741902</v>
      </c>
      <c r="N19" s="34">
        <f t="shared" si="7"/>
        <v>56151.743999999999</v>
      </c>
      <c r="O19" s="42">
        <v>15603</v>
      </c>
      <c r="P19" s="34">
        <f t="shared" si="8"/>
        <v>13299.522673031026</v>
      </c>
      <c r="Q19" s="34">
        <f t="shared" si="9"/>
        <v>362488.89600000001</v>
      </c>
      <c r="R19" s="41">
        <v>1756.5</v>
      </c>
      <c r="S19" s="34">
        <f t="shared" si="10"/>
        <v>1497.1871803614047</v>
      </c>
      <c r="T19" s="34">
        <f t="shared" si="11"/>
        <v>40807.008000000002</v>
      </c>
      <c r="U19" s="42">
        <v>18390</v>
      </c>
      <c r="V19" s="34">
        <f t="shared" si="12"/>
        <v>15675.07671326287</v>
      </c>
      <c r="W19" s="34">
        <f t="shared" si="13"/>
        <v>427236.48</v>
      </c>
      <c r="X19" s="37">
        <v>1.1711</v>
      </c>
      <c r="Y19" s="79">
        <v>1.17025</v>
      </c>
      <c r="Z19" s="37">
        <v>1.1732</v>
      </c>
      <c r="AA19" s="43">
        <v>27.274999999999999</v>
      </c>
      <c r="AB19" s="43">
        <v>23.231999999999999</v>
      </c>
    </row>
    <row r="20" spans="1:28" ht="13.5" x14ac:dyDescent="0.25">
      <c r="A20" s="39">
        <v>17</v>
      </c>
      <c r="B20" s="40"/>
      <c r="C20" s="41"/>
      <c r="D20" s="33" t="str">
        <f t="shared" si="14"/>
        <v/>
      </c>
      <c r="E20" s="34" t="s">
        <v>2</v>
      </c>
      <c r="F20" s="41"/>
      <c r="G20" s="34" t="str">
        <f t="shared" si="2"/>
        <v/>
      </c>
      <c r="H20" s="34" t="s">
        <v>2</v>
      </c>
      <c r="I20" s="41"/>
      <c r="J20" s="34" t="str">
        <f t="shared" si="4"/>
        <v/>
      </c>
      <c r="K20" s="34" t="s">
        <v>2</v>
      </c>
      <c r="L20" s="41"/>
      <c r="M20" s="34" t="str">
        <f t="shared" si="6"/>
        <v/>
      </c>
      <c r="N20" s="34" t="s">
        <v>2</v>
      </c>
      <c r="O20" s="42"/>
      <c r="P20" s="34" t="str">
        <f t="shared" si="8"/>
        <v/>
      </c>
      <c r="Q20" s="34" t="s">
        <v>2</v>
      </c>
      <c r="R20" s="41"/>
      <c r="S20" s="34" t="str">
        <f t="shared" si="10"/>
        <v/>
      </c>
      <c r="T20" s="34" t="s">
        <v>2</v>
      </c>
      <c r="U20" s="42"/>
      <c r="V20" s="34" t="str">
        <f t="shared" si="12"/>
        <v/>
      </c>
      <c r="W20" s="34" t="s">
        <v>2</v>
      </c>
      <c r="X20" s="37"/>
      <c r="Y20" s="79"/>
      <c r="Z20" s="37"/>
      <c r="AA20" s="43"/>
      <c r="AB20" s="43"/>
    </row>
    <row r="21" spans="1:28" ht="13.5" x14ac:dyDescent="0.25">
      <c r="A21" s="39">
        <v>18</v>
      </c>
      <c r="B21" s="40"/>
      <c r="C21" s="41"/>
      <c r="D21" s="33" t="str">
        <f t="shared" si="14"/>
        <v/>
      </c>
      <c r="E21" s="34" t="s">
        <v>2</v>
      </c>
      <c r="F21" s="41"/>
      <c r="G21" s="34" t="str">
        <f t="shared" si="2"/>
        <v/>
      </c>
      <c r="H21" s="34" t="s">
        <v>2</v>
      </c>
      <c r="I21" s="41"/>
      <c r="J21" s="34" t="str">
        <f t="shared" si="4"/>
        <v/>
      </c>
      <c r="K21" s="34" t="s">
        <v>2</v>
      </c>
      <c r="L21" s="41"/>
      <c r="M21" s="34" t="str">
        <f t="shared" si="6"/>
        <v/>
      </c>
      <c r="N21" s="34" t="s">
        <v>2</v>
      </c>
      <c r="O21" s="42"/>
      <c r="P21" s="34" t="str">
        <f t="shared" si="8"/>
        <v/>
      </c>
      <c r="Q21" s="34" t="s">
        <v>2</v>
      </c>
      <c r="R21" s="41"/>
      <c r="S21" s="34" t="str">
        <f t="shared" si="10"/>
        <v/>
      </c>
      <c r="T21" s="34" t="s">
        <v>2</v>
      </c>
      <c r="U21" s="42"/>
      <c r="V21" s="34" t="str">
        <f t="shared" si="12"/>
        <v/>
      </c>
      <c r="W21" s="34" t="s">
        <v>2</v>
      </c>
      <c r="X21" s="37"/>
      <c r="Y21" s="79"/>
      <c r="Z21" s="37"/>
      <c r="AA21" s="43"/>
      <c r="AB21" s="43"/>
    </row>
    <row r="22" spans="1:28" ht="13.5" x14ac:dyDescent="0.25">
      <c r="A22" s="39">
        <v>19</v>
      </c>
      <c r="B22" s="40">
        <v>1</v>
      </c>
      <c r="C22" s="41">
        <v>6755</v>
      </c>
      <c r="D22" s="33">
        <f t="shared" si="14"/>
        <v>5731.3762090615983</v>
      </c>
      <c r="E22" s="34">
        <f t="shared" si="1"/>
        <v>156743.02000000002</v>
      </c>
      <c r="F22" s="41">
        <v>1848</v>
      </c>
      <c r="G22" s="34">
        <f t="shared" si="2"/>
        <v>1567.9619888002715</v>
      </c>
      <c r="H22" s="34">
        <f t="shared" si="3"/>
        <v>42880.991999999998</v>
      </c>
      <c r="I22" s="41">
        <v>1560</v>
      </c>
      <c r="J22" s="34">
        <f t="shared" si="4"/>
        <v>1323.6042762599693</v>
      </c>
      <c r="K22" s="34">
        <f t="shared" si="5"/>
        <v>36198.239999999998</v>
      </c>
      <c r="L22" s="41">
        <v>2472</v>
      </c>
      <c r="M22" s="34">
        <f t="shared" si="6"/>
        <v>2097.4036993042591</v>
      </c>
      <c r="N22" s="34">
        <f t="shared" si="7"/>
        <v>57360.288</v>
      </c>
      <c r="O22" s="42">
        <v>15653</v>
      </c>
      <c r="P22" s="34">
        <f t="shared" si="8"/>
        <v>13281.011369421347</v>
      </c>
      <c r="Q22" s="34">
        <f t="shared" si="9"/>
        <v>363212.212</v>
      </c>
      <c r="R22" s="41">
        <v>1742.5</v>
      </c>
      <c r="S22" s="34">
        <f t="shared" si="10"/>
        <v>1478.4490072967926</v>
      </c>
      <c r="T22" s="34">
        <f t="shared" si="11"/>
        <v>40432.97</v>
      </c>
      <c r="U22" s="42">
        <v>18400</v>
      </c>
      <c r="V22" s="34">
        <f t="shared" si="12"/>
        <v>15611.742745630409</v>
      </c>
      <c r="W22" s="34">
        <f t="shared" si="13"/>
        <v>426953.60000000003</v>
      </c>
      <c r="X22" s="37">
        <v>1.1755</v>
      </c>
      <c r="Y22" s="79">
        <v>1.1756500000000001</v>
      </c>
      <c r="Z22" s="37">
        <v>1.1786000000000001</v>
      </c>
      <c r="AA22" s="43">
        <v>27.344999999999999</v>
      </c>
      <c r="AB22" s="43">
        <v>23.204000000000001</v>
      </c>
    </row>
    <row r="23" spans="1:28" ht="13.5" x14ac:dyDescent="0.25">
      <c r="A23" s="39">
        <v>20</v>
      </c>
      <c r="B23" s="40">
        <v>1</v>
      </c>
      <c r="C23" s="41">
        <v>6814</v>
      </c>
      <c r="D23" s="33">
        <f t="shared" si="14"/>
        <v>5771.6415382009145</v>
      </c>
      <c r="E23" s="34">
        <f t="shared" si="1"/>
        <v>157158.09599999999</v>
      </c>
      <c r="F23" s="41">
        <v>1826</v>
      </c>
      <c r="G23" s="34">
        <f t="shared" si="2"/>
        <v>1546.6711841436556</v>
      </c>
      <c r="H23" s="34">
        <f t="shared" si="3"/>
        <v>42114.864000000001</v>
      </c>
      <c r="I23" s="41">
        <v>1580</v>
      </c>
      <c r="J23" s="34">
        <f t="shared" si="4"/>
        <v>1338.302558021345</v>
      </c>
      <c r="K23" s="34">
        <f t="shared" si="5"/>
        <v>36441.120000000003</v>
      </c>
      <c r="L23" s="41">
        <v>2485</v>
      </c>
      <c r="M23" s="34">
        <f t="shared" si="6"/>
        <v>2104.8619346095206</v>
      </c>
      <c r="N23" s="34">
        <f t="shared" si="7"/>
        <v>57314.04</v>
      </c>
      <c r="O23" s="42">
        <v>15791</v>
      </c>
      <c r="P23" s="34">
        <f t="shared" si="8"/>
        <v>13375.402337794341</v>
      </c>
      <c r="Q23" s="34">
        <f t="shared" si="9"/>
        <v>364203.62400000001</v>
      </c>
      <c r="R23" s="41">
        <v>1748</v>
      </c>
      <c r="S23" s="34">
        <f t="shared" si="10"/>
        <v>1480.6030831780449</v>
      </c>
      <c r="T23" s="34">
        <f t="shared" si="11"/>
        <v>40315.872000000003</v>
      </c>
      <c r="U23" s="42">
        <v>18524</v>
      </c>
      <c r="V23" s="34">
        <f t="shared" si="12"/>
        <v>15690.326952397085</v>
      </c>
      <c r="W23" s="34">
        <f t="shared" si="13"/>
        <v>427237.53600000002</v>
      </c>
      <c r="X23" s="37">
        <v>1.1779999999999999</v>
      </c>
      <c r="Y23" s="79">
        <v>1.1776500000000001</v>
      </c>
      <c r="Z23" s="37">
        <v>1.1806000000000001</v>
      </c>
      <c r="AA23" s="43">
        <v>27.234999999999999</v>
      </c>
      <c r="AB23" s="43">
        <v>23.064</v>
      </c>
    </row>
    <row r="24" spans="1:28" ht="13.5" x14ac:dyDescent="0.25">
      <c r="A24" s="39">
        <v>21</v>
      </c>
      <c r="B24" s="40">
        <v>1</v>
      </c>
      <c r="C24" s="41">
        <v>6953</v>
      </c>
      <c r="D24" s="33">
        <f t="shared" si="14"/>
        <v>5866.5204184947688</v>
      </c>
      <c r="E24" s="34">
        <f t="shared" si="1"/>
        <v>159480.96100000001</v>
      </c>
      <c r="F24" s="41">
        <v>1842.5</v>
      </c>
      <c r="G24" s="34">
        <f t="shared" si="2"/>
        <v>1554.5899426257172</v>
      </c>
      <c r="H24" s="34">
        <f t="shared" si="3"/>
        <v>42261.422500000001</v>
      </c>
      <c r="I24" s="41">
        <v>1580</v>
      </c>
      <c r="J24" s="34">
        <f t="shared" si="4"/>
        <v>1333.1083361457981</v>
      </c>
      <c r="K24" s="34">
        <f t="shared" si="5"/>
        <v>36240.46</v>
      </c>
      <c r="L24" s="41">
        <v>2547</v>
      </c>
      <c r="M24" s="34">
        <f t="shared" si="6"/>
        <v>2149.0043874451567</v>
      </c>
      <c r="N24" s="34">
        <f t="shared" si="7"/>
        <v>58420.539000000004</v>
      </c>
      <c r="O24" s="42">
        <v>16064</v>
      </c>
      <c r="P24" s="34">
        <f t="shared" si="8"/>
        <v>13553.830577117786</v>
      </c>
      <c r="Q24" s="34">
        <f t="shared" si="9"/>
        <v>368459.96799999999</v>
      </c>
      <c r="R24" s="41">
        <v>1790.5</v>
      </c>
      <c r="S24" s="34">
        <f t="shared" si="10"/>
        <v>1510.7154910563618</v>
      </c>
      <c r="T24" s="34">
        <f t="shared" si="11"/>
        <v>41068.698499999999</v>
      </c>
      <c r="U24" s="42">
        <v>18750</v>
      </c>
      <c r="V24" s="34">
        <f t="shared" si="12"/>
        <v>15820.114748565642</v>
      </c>
      <c r="W24" s="34">
        <f t="shared" si="13"/>
        <v>430068.75</v>
      </c>
      <c r="X24" s="37">
        <v>1.1821999999999999</v>
      </c>
      <c r="Y24" s="79">
        <v>1.1819500000000001</v>
      </c>
      <c r="Z24" s="37">
        <v>1.1852</v>
      </c>
      <c r="AA24" s="43">
        <v>27.184999999999999</v>
      </c>
      <c r="AB24" s="43">
        <v>22.937000000000001</v>
      </c>
    </row>
    <row r="25" spans="1:28" ht="13.5" x14ac:dyDescent="0.25">
      <c r="A25" s="39">
        <v>22</v>
      </c>
      <c r="B25" s="40">
        <v>1</v>
      </c>
      <c r="C25" s="41">
        <v>6886</v>
      </c>
      <c r="D25" s="33">
        <f t="shared" si="14"/>
        <v>5823.2558139534876</v>
      </c>
      <c r="E25" s="34">
        <f t="shared" si="1"/>
        <v>158619.01</v>
      </c>
      <c r="F25" s="41">
        <v>1828</v>
      </c>
      <c r="G25" s="34">
        <f t="shared" si="2"/>
        <v>1545.8773784355178</v>
      </c>
      <c r="H25" s="34">
        <f t="shared" si="3"/>
        <v>42107.98</v>
      </c>
      <c r="I25" s="41">
        <v>1570</v>
      </c>
      <c r="J25" s="34">
        <f t="shared" si="4"/>
        <v>1327.6955602536996</v>
      </c>
      <c r="K25" s="34">
        <f t="shared" si="5"/>
        <v>36164.949999999997</v>
      </c>
      <c r="L25" s="41">
        <v>2540</v>
      </c>
      <c r="M25" s="34">
        <f t="shared" si="6"/>
        <v>2147.9915433403803</v>
      </c>
      <c r="N25" s="34">
        <f t="shared" si="7"/>
        <v>58508.9</v>
      </c>
      <c r="O25" s="42">
        <v>15707</v>
      </c>
      <c r="P25" s="34">
        <f t="shared" si="8"/>
        <v>13282.875264270611</v>
      </c>
      <c r="Q25" s="34">
        <f t="shared" si="9"/>
        <v>361810.745</v>
      </c>
      <c r="R25" s="41">
        <v>1792</v>
      </c>
      <c r="S25" s="34">
        <f t="shared" si="10"/>
        <v>1515.4334038054967</v>
      </c>
      <c r="T25" s="34">
        <f t="shared" si="11"/>
        <v>41278.720000000001</v>
      </c>
      <c r="U25" s="42">
        <v>18500</v>
      </c>
      <c r="V25" s="34">
        <f t="shared" si="12"/>
        <v>15644.820295983085</v>
      </c>
      <c r="W25" s="34">
        <f t="shared" si="13"/>
        <v>426147.5</v>
      </c>
      <c r="X25" s="37">
        <v>1.1791</v>
      </c>
      <c r="Y25" s="79">
        <v>1.1792499999999999</v>
      </c>
      <c r="Z25" s="37">
        <v>1.1825000000000001</v>
      </c>
      <c r="AA25" s="43">
        <v>27.23</v>
      </c>
      <c r="AB25" s="43">
        <v>23.035</v>
      </c>
    </row>
    <row r="26" spans="1:28" ht="13.5" x14ac:dyDescent="0.25">
      <c r="A26" s="39">
        <v>23</v>
      </c>
      <c r="B26" s="40">
        <v>1</v>
      </c>
      <c r="C26" s="41">
        <v>6879.5</v>
      </c>
      <c r="D26" s="33">
        <f t="shared" si="14"/>
        <v>5807.4455512409249</v>
      </c>
      <c r="E26" s="34">
        <f t="shared" si="1"/>
        <v>157960.19949999999</v>
      </c>
      <c r="F26" s="41">
        <v>1829</v>
      </c>
      <c r="G26" s="34">
        <f t="shared" si="2"/>
        <v>1543.981090663515</v>
      </c>
      <c r="H26" s="34">
        <f t="shared" si="3"/>
        <v>41995.668999999994</v>
      </c>
      <c r="I26" s="41">
        <v>1530</v>
      </c>
      <c r="J26" s="34">
        <f t="shared" si="4"/>
        <v>1291.5752152625357</v>
      </c>
      <c r="K26" s="34">
        <f t="shared" si="5"/>
        <v>35130.329999999994</v>
      </c>
      <c r="L26" s="41">
        <v>2565.5</v>
      </c>
      <c r="M26" s="34">
        <f t="shared" si="6"/>
        <v>2165.7099442849903</v>
      </c>
      <c r="N26" s="34">
        <f t="shared" si="7"/>
        <v>58906.445499999994</v>
      </c>
      <c r="O26" s="42">
        <v>15768</v>
      </c>
      <c r="P26" s="34">
        <f t="shared" si="8"/>
        <v>13310.822218470368</v>
      </c>
      <c r="Q26" s="34">
        <f t="shared" si="9"/>
        <v>362049.04799999995</v>
      </c>
      <c r="R26" s="41">
        <v>1792.5</v>
      </c>
      <c r="S26" s="34">
        <f t="shared" si="10"/>
        <v>1513.1690021948336</v>
      </c>
      <c r="T26" s="34">
        <f t="shared" si="11"/>
        <v>41157.592499999999</v>
      </c>
      <c r="U26" s="42">
        <v>18530</v>
      </c>
      <c r="V26" s="34">
        <f t="shared" si="12"/>
        <v>15642.410940401822</v>
      </c>
      <c r="W26" s="34">
        <f t="shared" si="13"/>
        <v>425467.32999999996</v>
      </c>
      <c r="X26" s="37">
        <v>1.1826000000000001</v>
      </c>
      <c r="Y26" s="79">
        <v>1.1815</v>
      </c>
      <c r="Z26" s="37">
        <v>1.1846000000000001</v>
      </c>
      <c r="AA26" s="43">
        <v>27.22</v>
      </c>
      <c r="AB26" s="43">
        <v>22.960999999999999</v>
      </c>
    </row>
    <row r="27" spans="1:28" ht="13.5" x14ac:dyDescent="0.25">
      <c r="A27" s="39">
        <v>24</v>
      </c>
      <c r="B27" s="40"/>
      <c r="C27" s="41"/>
      <c r="D27" s="33" t="str">
        <f t="shared" si="14"/>
        <v/>
      </c>
      <c r="E27" s="34" t="s">
        <v>2</v>
      </c>
      <c r="F27" s="41"/>
      <c r="G27" s="34" t="str">
        <f t="shared" si="2"/>
        <v/>
      </c>
      <c r="H27" s="34" t="s">
        <v>2</v>
      </c>
      <c r="I27" s="41"/>
      <c r="J27" s="34" t="str">
        <f t="shared" si="4"/>
        <v/>
      </c>
      <c r="K27" s="34" t="s">
        <v>2</v>
      </c>
      <c r="L27" s="41"/>
      <c r="M27" s="34" t="str">
        <f t="shared" si="6"/>
        <v/>
      </c>
      <c r="N27" s="34" t="s">
        <v>2</v>
      </c>
      <c r="O27" s="42"/>
      <c r="P27" s="34" t="str">
        <f t="shared" si="8"/>
        <v/>
      </c>
      <c r="Q27" s="34" t="s">
        <v>2</v>
      </c>
      <c r="R27" s="41"/>
      <c r="S27" s="34" t="str">
        <f t="shared" si="10"/>
        <v/>
      </c>
      <c r="T27" s="34" t="s">
        <v>2</v>
      </c>
      <c r="U27" s="42"/>
      <c r="V27" s="34" t="str">
        <f t="shared" si="12"/>
        <v/>
      </c>
      <c r="W27" s="34" t="s">
        <v>2</v>
      </c>
      <c r="X27" s="37"/>
      <c r="Y27" s="79"/>
      <c r="Z27" s="37"/>
      <c r="AA27" s="43"/>
      <c r="AB27" s="43"/>
    </row>
    <row r="28" spans="1:28" ht="13.5" x14ac:dyDescent="0.25">
      <c r="A28" s="39">
        <v>25</v>
      </c>
      <c r="B28" s="40"/>
      <c r="C28" s="41"/>
      <c r="D28" s="33" t="str">
        <f t="shared" si="14"/>
        <v/>
      </c>
      <c r="E28" s="34" t="s">
        <v>2</v>
      </c>
      <c r="F28" s="41"/>
      <c r="G28" s="34" t="str">
        <f t="shared" si="2"/>
        <v/>
      </c>
      <c r="H28" s="34" t="s">
        <v>2</v>
      </c>
      <c r="I28" s="41"/>
      <c r="J28" s="34" t="str">
        <f t="shared" si="4"/>
        <v/>
      </c>
      <c r="K28" s="34" t="s">
        <v>2</v>
      </c>
      <c r="L28" s="41"/>
      <c r="M28" s="34" t="str">
        <f t="shared" si="6"/>
        <v/>
      </c>
      <c r="N28" s="34" t="s">
        <v>2</v>
      </c>
      <c r="O28" s="42"/>
      <c r="P28" s="34" t="str">
        <f t="shared" si="8"/>
        <v/>
      </c>
      <c r="Q28" s="34" t="s">
        <v>2</v>
      </c>
      <c r="R28" s="41"/>
      <c r="S28" s="34" t="str">
        <f t="shared" si="10"/>
        <v/>
      </c>
      <c r="T28" s="34" t="s">
        <v>2</v>
      </c>
      <c r="U28" s="42"/>
      <c r="V28" s="34" t="str">
        <f t="shared" si="12"/>
        <v/>
      </c>
      <c r="W28" s="34" t="s">
        <v>2</v>
      </c>
      <c r="X28" s="37"/>
      <c r="Y28" s="79"/>
      <c r="Z28" s="37"/>
      <c r="AA28" s="43"/>
      <c r="AB28" s="43"/>
    </row>
    <row r="29" spans="1:28" ht="13.5" x14ac:dyDescent="0.25">
      <c r="A29" s="39">
        <v>26</v>
      </c>
      <c r="B29" s="40">
        <v>1</v>
      </c>
      <c r="C29" s="41">
        <v>6806</v>
      </c>
      <c r="D29" s="33">
        <f t="shared" si="14"/>
        <v>5760.9615710174367</v>
      </c>
      <c r="E29" s="34">
        <f t="shared" si="1"/>
        <v>157157.34600000002</v>
      </c>
      <c r="F29" s="41">
        <v>1822.5</v>
      </c>
      <c r="G29" s="34">
        <f t="shared" si="2"/>
        <v>1542.6612493651601</v>
      </c>
      <c r="H29" s="34">
        <f t="shared" si="3"/>
        <v>42083.347500000003</v>
      </c>
      <c r="I29" s="41">
        <v>1520</v>
      </c>
      <c r="J29" s="34">
        <f t="shared" si="4"/>
        <v>1286.609107838158</v>
      </c>
      <c r="K29" s="34">
        <f t="shared" si="5"/>
        <v>35098.32</v>
      </c>
      <c r="L29" s="41">
        <v>2512.5</v>
      </c>
      <c r="M29" s="34">
        <f t="shared" si="6"/>
        <v>2126.71406805485</v>
      </c>
      <c r="N29" s="34">
        <f t="shared" si="7"/>
        <v>58016.137500000004</v>
      </c>
      <c r="O29" s="42">
        <v>15397</v>
      </c>
      <c r="P29" s="34">
        <f t="shared" si="8"/>
        <v>13032.84239038429</v>
      </c>
      <c r="Q29" s="34">
        <f t="shared" si="9"/>
        <v>355532.12700000004</v>
      </c>
      <c r="R29" s="41">
        <v>1750</v>
      </c>
      <c r="S29" s="34">
        <f t="shared" si="10"/>
        <v>1481.2933807347215</v>
      </c>
      <c r="T29" s="34">
        <f t="shared" si="11"/>
        <v>40409.25</v>
      </c>
      <c r="U29" s="42">
        <v>17880</v>
      </c>
      <c r="V29" s="34">
        <f t="shared" si="12"/>
        <v>15134.586084306755</v>
      </c>
      <c r="W29" s="34">
        <f t="shared" si="13"/>
        <v>412867.08</v>
      </c>
      <c r="X29" s="37">
        <v>1.1789000000000001</v>
      </c>
      <c r="Y29" s="79">
        <v>1.17815</v>
      </c>
      <c r="Z29" s="37">
        <v>1.1814</v>
      </c>
      <c r="AA29" s="43">
        <v>27.295000000000002</v>
      </c>
      <c r="AB29" s="43">
        <v>23.091000000000001</v>
      </c>
    </row>
    <row r="30" spans="1:28" ht="13.5" x14ac:dyDescent="0.25">
      <c r="A30" s="39">
        <v>27</v>
      </c>
      <c r="B30" s="40">
        <v>1</v>
      </c>
      <c r="C30" s="41">
        <v>6787.5</v>
      </c>
      <c r="D30" s="33">
        <f t="shared" si="14"/>
        <v>5738.5018599932364</v>
      </c>
      <c r="E30" s="34">
        <f t="shared" si="1"/>
        <v>156852.33750000002</v>
      </c>
      <c r="F30" s="41">
        <v>1808</v>
      </c>
      <c r="G30" s="34">
        <f t="shared" si="2"/>
        <v>1528.5762597226919</v>
      </c>
      <c r="H30" s="34">
        <f t="shared" si="3"/>
        <v>41781.072</v>
      </c>
      <c r="I30" s="41">
        <v>1540</v>
      </c>
      <c r="J30" s="34">
        <f t="shared" si="4"/>
        <v>1301.9952654717617</v>
      </c>
      <c r="K30" s="34">
        <f t="shared" si="5"/>
        <v>35587.86</v>
      </c>
      <c r="L30" s="41">
        <v>2538.5</v>
      </c>
      <c r="M30" s="34">
        <f t="shared" si="6"/>
        <v>2146.1785593506929</v>
      </c>
      <c r="N30" s="34">
        <f t="shared" si="7"/>
        <v>58662.196500000005</v>
      </c>
      <c r="O30" s="42">
        <v>15602</v>
      </c>
      <c r="P30" s="34">
        <f t="shared" si="8"/>
        <v>13190.733851876901</v>
      </c>
      <c r="Q30" s="34">
        <f t="shared" si="9"/>
        <v>360546.61800000002</v>
      </c>
      <c r="R30" s="41">
        <v>1780.5</v>
      </c>
      <c r="S30" s="34">
        <f t="shared" si="10"/>
        <v>1505.326344267839</v>
      </c>
      <c r="T30" s="34">
        <f t="shared" si="11"/>
        <v>41145.574500000002</v>
      </c>
      <c r="U30" s="42">
        <v>18240</v>
      </c>
      <c r="V30" s="34">
        <f t="shared" si="12"/>
        <v>15421.034832600608</v>
      </c>
      <c r="W30" s="34">
        <f t="shared" si="13"/>
        <v>421508.16000000003</v>
      </c>
      <c r="X30" s="37">
        <v>1.1801999999999999</v>
      </c>
      <c r="Y30" s="79">
        <v>1.1797</v>
      </c>
      <c r="Z30" s="37">
        <v>1.1828000000000001</v>
      </c>
      <c r="AA30" s="43">
        <v>27.34</v>
      </c>
      <c r="AB30" s="43">
        <v>23.109000000000002</v>
      </c>
    </row>
    <row r="31" spans="1:28" ht="13.5" x14ac:dyDescent="0.25">
      <c r="A31" s="39">
        <v>28</v>
      </c>
      <c r="B31" s="40">
        <v>1</v>
      </c>
      <c r="C31" s="41">
        <v>6694.5</v>
      </c>
      <c r="D31" s="33">
        <f t="shared" si="14"/>
        <v>5708.6211307239701</v>
      </c>
      <c r="E31" s="34">
        <f t="shared" si="1"/>
        <v>154703.20050000001</v>
      </c>
      <c r="F31" s="41">
        <v>1801</v>
      </c>
      <c r="G31" s="34">
        <f t="shared" si="2"/>
        <v>1535.7721497399164</v>
      </c>
      <c r="H31" s="34">
        <f t="shared" si="3"/>
        <v>41619.309000000001</v>
      </c>
      <c r="I31" s="41">
        <v>1550</v>
      </c>
      <c r="J31" s="34">
        <f t="shared" si="4"/>
        <v>1321.7361644069242</v>
      </c>
      <c r="K31" s="34">
        <f t="shared" si="5"/>
        <v>35818.950000000004</v>
      </c>
      <c r="L31" s="41">
        <v>2522.5</v>
      </c>
      <c r="M31" s="34">
        <f t="shared" si="6"/>
        <v>2151.0190159461072</v>
      </c>
      <c r="N31" s="34">
        <f t="shared" si="7"/>
        <v>58292.452500000007</v>
      </c>
      <c r="O31" s="42">
        <v>15819</v>
      </c>
      <c r="P31" s="34">
        <f t="shared" si="8"/>
        <v>13489.383474034279</v>
      </c>
      <c r="Q31" s="34">
        <f t="shared" si="9"/>
        <v>365561.27100000001</v>
      </c>
      <c r="R31" s="41">
        <v>1764.5</v>
      </c>
      <c r="S31" s="34">
        <f t="shared" si="10"/>
        <v>1504.6473949006565</v>
      </c>
      <c r="T31" s="34">
        <f t="shared" si="11"/>
        <v>40775.830500000004</v>
      </c>
      <c r="U31" s="42">
        <v>18000</v>
      </c>
      <c r="V31" s="34">
        <f t="shared" si="12"/>
        <v>15349.194167306216</v>
      </c>
      <c r="W31" s="34">
        <f t="shared" si="13"/>
        <v>415962.00000000006</v>
      </c>
      <c r="X31" s="37">
        <v>1.1697</v>
      </c>
      <c r="Y31" s="79">
        <v>1.1695500000000001</v>
      </c>
      <c r="Z31" s="37">
        <v>1.1727000000000001</v>
      </c>
      <c r="AA31" s="43">
        <v>27.34</v>
      </c>
      <c r="AB31" s="43">
        <v>23.109000000000002</v>
      </c>
    </row>
    <row r="32" spans="1:28" ht="13.5" x14ac:dyDescent="0.25">
      <c r="A32" s="39">
        <v>29</v>
      </c>
      <c r="B32" s="40">
        <v>1</v>
      </c>
      <c r="C32" s="41">
        <v>6692</v>
      </c>
      <c r="D32" s="33">
        <f t="shared" si="14"/>
        <v>5717.7033492822957</v>
      </c>
      <c r="E32" s="34">
        <f t="shared" si="1"/>
        <v>156465.652</v>
      </c>
      <c r="F32" s="41">
        <v>1786</v>
      </c>
      <c r="G32" s="34">
        <f t="shared" si="2"/>
        <v>1525.9740259740258</v>
      </c>
      <c r="H32" s="34">
        <f t="shared" si="3"/>
        <v>41758.466</v>
      </c>
      <c r="I32" s="41">
        <v>1501</v>
      </c>
      <c r="J32" s="34">
        <f t="shared" si="4"/>
        <v>1282.4675324675322</v>
      </c>
      <c r="K32" s="34">
        <f t="shared" si="5"/>
        <v>35094.881000000001</v>
      </c>
      <c r="L32" s="41">
        <v>2503</v>
      </c>
      <c r="M32" s="34">
        <f t="shared" si="6"/>
        <v>2138.5850991114148</v>
      </c>
      <c r="N32" s="34">
        <f t="shared" si="7"/>
        <v>58522.643000000004</v>
      </c>
      <c r="O32" s="42">
        <v>15393</v>
      </c>
      <c r="P32" s="34">
        <f t="shared" si="8"/>
        <v>13151.913875598086</v>
      </c>
      <c r="Q32" s="34">
        <f t="shared" si="9"/>
        <v>359903.73300000001</v>
      </c>
      <c r="R32" s="41">
        <v>1801</v>
      </c>
      <c r="S32" s="34">
        <f t="shared" si="10"/>
        <v>1538.7901572112096</v>
      </c>
      <c r="T32" s="34">
        <f t="shared" si="11"/>
        <v>42109.180999999997</v>
      </c>
      <c r="U32" s="42">
        <v>17707</v>
      </c>
      <c r="V32" s="34">
        <f t="shared" si="12"/>
        <v>15129.015721120983</v>
      </c>
      <c r="W32" s="34">
        <f t="shared" si="13"/>
        <v>414007.36700000003</v>
      </c>
      <c r="X32" s="37">
        <v>1.1674</v>
      </c>
      <c r="Y32" s="79">
        <v>1.1672499999999999</v>
      </c>
      <c r="Z32" s="37">
        <v>1.1704000000000001</v>
      </c>
      <c r="AA32" s="43">
        <v>27.364999999999998</v>
      </c>
      <c r="AB32" s="43">
        <v>23.381</v>
      </c>
    </row>
    <row r="33" spans="1:28" ht="13.5" x14ac:dyDescent="0.25">
      <c r="A33" s="39">
        <v>30</v>
      </c>
      <c r="B33" s="40">
        <v>1</v>
      </c>
      <c r="C33" s="41">
        <v>6694.5</v>
      </c>
      <c r="D33" s="33">
        <f t="shared" si="14"/>
        <v>5721.3058712930524</v>
      </c>
      <c r="E33" s="34">
        <f t="shared" si="1"/>
        <v>155955.07199999999</v>
      </c>
      <c r="F33" s="41">
        <v>1820.5</v>
      </c>
      <c r="G33" s="34">
        <f t="shared" si="2"/>
        <v>1555.8499273566363</v>
      </c>
      <c r="H33" s="34">
        <f t="shared" si="3"/>
        <v>42410.368000000002</v>
      </c>
      <c r="I33" s="41">
        <v>1510</v>
      </c>
      <c r="J33" s="34">
        <f t="shared" si="4"/>
        <v>1290.4879924792754</v>
      </c>
      <c r="K33" s="34">
        <f t="shared" si="5"/>
        <v>35176.959999999999</v>
      </c>
      <c r="L33" s="41">
        <v>2524.5</v>
      </c>
      <c r="M33" s="34">
        <f t="shared" si="6"/>
        <v>2157.5079053072391</v>
      </c>
      <c r="N33" s="34">
        <f t="shared" si="7"/>
        <v>58810.752</v>
      </c>
      <c r="O33" s="42">
        <v>15256</v>
      </c>
      <c r="P33" s="34">
        <f t="shared" si="8"/>
        <v>13038.201863088625</v>
      </c>
      <c r="Q33" s="34">
        <f t="shared" si="9"/>
        <v>355403.77600000001</v>
      </c>
      <c r="R33" s="41">
        <v>1790</v>
      </c>
      <c r="S33" s="34">
        <f t="shared" si="10"/>
        <v>1529.7837791641741</v>
      </c>
      <c r="T33" s="34">
        <f t="shared" si="11"/>
        <v>41699.839999999997</v>
      </c>
      <c r="U33" s="42">
        <v>17650</v>
      </c>
      <c r="V33" s="34">
        <f t="shared" si="12"/>
        <v>15084.180839244511</v>
      </c>
      <c r="W33" s="34">
        <f t="shared" si="13"/>
        <v>411174.39999999997</v>
      </c>
      <c r="X33" s="37">
        <v>1.1668000000000001</v>
      </c>
      <c r="Y33" s="79">
        <v>1.1670499999999999</v>
      </c>
      <c r="Z33" s="37">
        <v>1.1700999999999999</v>
      </c>
      <c r="AA33" s="43">
        <v>27.25</v>
      </c>
      <c r="AB33" s="43">
        <v>23.295999999999999</v>
      </c>
    </row>
    <row r="34" spans="1:28" ht="14.25" thickBot="1" x14ac:dyDescent="0.3">
      <c r="A34" s="44">
        <v>31</v>
      </c>
      <c r="B34" s="40"/>
      <c r="C34" s="41"/>
      <c r="D34" s="33" t="str">
        <f t="shared" si="14"/>
        <v/>
      </c>
      <c r="E34" s="34" t="s">
        <v>2</v>
      </c>
      <c r="F34" s="41"/>
      <c r="G34" s="34" t="str">
        <f t="shared" si="2"/>
        <v/>
      </c>
      <c r="H34" s="34" t="s">
        <v>2</v>
      </c>
      <c r="I34" s="41"/>
      <c r="J34" s="34" t="str">
        <f t="shared" si="4"/>
        <v/>
      </c>
      <c r="K34" s="34" t="s">
        <v>2</v>
      </c>
      <c r="L34" s="41"/>
      <c r="M34" s="34" t="str">
        <f t="shared" si="6"/>
        <v/>
      </c>
      <c r="N34" s="34" t="s">
        <v>2</v>
      </c>
      <c r="O34" s="42"/>
      <c r="P34" s="34" t="str">
        <f t="shared" si="8"/>
        <v/>
      </c>
      <c r="Q34" s="34" t="s">
        <v>2</v>
      </c>
      <c r="R34" s="41"/>
      <c r="S34" s="34" t="str">
        <f t="shared" si="10"/>
        <v/>
      </c>
      <c r="T34" s="34" t="s">
        <v>2</v>
      </c>
      <c r="U34" s="42"/>
      <c r="V34" s="34" t="str">
        <f t="shared" si="12"/>
        <v/>
      </c>
      <c r="W34" s="34" t="s">
        <v>2</v>
      </c>
      <c r="X34" s="37"/>
      <c r="Y34" s="79"/>
      <c r="Z34" s="37"/>
      <c r="AA34" s="43"/>
      <c r="AB34" s="43"/>
    </row>
    <row r="35" spans="1:28" ht="15" thickBot="1" x14ac:dyDescent="0.35">
      <c r="A35" s="45"/>
      <c r="B35" s="46">
        <f>SUM(B4:B34)</f>
        <v>22</v>
      </c>
      <c r="C35" s="81">
        <f>SUM(C4:C34)/B35</f>
        <v>6702.772727272727</v>
      </c>
      <c r="D35" s="47">
        <f>SUM(D4:D34)/B35</f>
        <v>5692.3288004165051</v>
      </c>
      <c r="E35" s="47">
        <f>SUM(E4:E34)/B35</f>
        <v>154824.20886363633</v>
      </c>
      <c r="F35" s="81">
        <f>SUM(F4:F34)/B35</f>
        <v>1802.8181818181818</v>
      </c>
      <c r="G35" s="47">
        <f>SUM(G4:G34)/B35</f>
        <v>1531.0735008372021</v>
      </c>
      <c r="H35" s="47">
        <f>SUM(H4:H34)/B35</f>
        <v>41644.761840909094</v>
      </c>
      <c r="I35" s="81">
        <f>SUM(I4:I34)/B35</f>
        <v>1519.8863636363637</v>
      </c>
      <c r="J35" s="47">
        <f>SUM(J4:J34)/B35</f>
        <v>1290.7799756710685</v>
      </c>
      <c r="K35" s="47">
        <f>SUM(K4:K34)/B35</f>
        <v>35106.647681818176</v>
      </c>
      <c r="L35" s="81">
        <f>SUM(L4:L34)/B35</f>
        <v>2441.5454545454545</v>
      </c>
      <c r="M35" s="47">
        <f>SUM(M4:M34)/B35</f>
        <v>2073.4722071147135</v>
      </c>
      <c r="N35" s="47">
        <f>SUM(N4:N34)/B35</f>
        <v>56397.861363636352</v>
      </c>
      <c r="O35" s="81">
        <f>SUM(O4:O34)/B35</f>
        <v>15219.363636363636</v>
      </c>
      <c r="P35" s="47">
        <f>SUM(P4:P34)/B35</f>
        <v>12925.040890492044</v>
      </c>
      <c r="Q35" s="47">
        <f>SUM(Q4:Q34)/B35</f>
        <v>351562.39531818178</v>
      </c>
      <c r="R35" s="81">
        <f>SUM(R4:R34)/B35</f>
        <v>1777.0681818181818</v>
      </c>
      <c r="S35" s="47">
        <f>SUM(S4:S34)/B35</f>
        <v>1509.2276916449498</v>
      </c>
      <c r="T35" s="47">
        <f>SUM(T4:T34)/B35</f>
        <v>41047.158613636362</v>
      </c>
      <c r="U35" s="80">
        <f>SUM(U4:U34)/B35</f>
        <v>18154.090909090908</v>
      </c>
      <c r="V35" s="47">
        <f>SUM(V4:V34)/B35</f>
        <v>15417.361847253411</v>
      </c>
      <c r="W35" s="47">
        <f>SUM(W4:W34)/B35</f>
        <v>419325.95081818191</v>
      </c>
      <c r="X35" s="82">
        <f>SUM(X4:X34)/B35</f>
        <v>1.1745181818181816</v>
      </c>
      <c r="Y35" s="55"/>
      <c r="Z35" s="55">
        <f>SUM(Z4:Z34)/B35</f>
        <v>1.1774772727272727</v>
      </c>
      <c r="AA35" s="83">
        <v>27.202000000000002</v>
      </c>
      <c r="AB35" s="83">
        <f>SUM(AB4:AB34)/B35</f>
        <v>23.09840909090909</v>
      </c>
    </row>
    <row r="36" spans="1:28" ht="14.25" x14ac:dyDescent="0.3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  <row r="38" spans="1:28" x14ac:dyDescent="0.2">
      <c r="T38" t="s">
        <v>2</v>
      </c>
      <c r="W38" t="s">
        <v>2</v>
      </c>
    </row>
    <row r="39" spans="1:28" x14ac:dyDescent="0.2">
      <c r="D39" t="s">
        <v>2</v>
      </c>
      <c r="Q39" t="s">
        <v>2</v>
      </c>
    </row>
    <row r="40" spans="1:28" x14ac:dyDescent="0.2">
      <c r="D40" t="s">
        <v>2</v>
      </c>
      <c r="N40" t="s">
        <v>2</v>
      </c>
    </row>
    <row r="41" spans="1:28" x14ac:dyDescent="0.2">
      <c r="W41" t="s">
        <v>2</v>
      </c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  <ignoredErrors>
    <ignoredError sqref="J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abSelected="1" topLeftCell="A3" workbookViewId="0">
      <selection activeCell="E39" sqref="E39"/>
    </sheetView>
  </sheetViews>
  <sheetFormatPr defaultRowHeight="12.75" x14ac:dyDescent="0.2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 x14ac:dyDescent="0.3">
      <c r="A1" s="54" t="s">
        <v>27</v>
      </c>
      <c r="B1" s="1">
        <v>2020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 x14ac:dyDescent="0.3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 x14ac:dyDescent="0.35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8"/>
    </row>
    <row r="4" spans="1:16" ht="13.5" x14ac:dyDescent="0.25">
      <c r="A4" s="30">
        <v>1</v>
      </c>
      <c r="B4" s="31">
        <v>1</v>
      </c>
      <c r="C4" s="32">
        <v>6614</v>
      </c>
      <c r="D4" s="33">
        <f t="shared" ref="D4:D34" si="0">IF(C4=0,"",C4/O4)</f>
        <v>5622.2373342400551</v>
      </c>
      <c r="E4" s="34">
        <f t="shared" ref="E4:E33" si="1">C4*P4</f>
        <v>151427.53</v>
      </c>
      <c r="F4" s="32">
        <v>6614</v>
      </c>
      <c r="G4" s="33">
        <f t="shared" ref="G4:G29" si="2">IF(F4=0,"",F4/O4)</f>
        <v>5622.2373342400551</v>
      </c>
      <c r="H4" s="34">
        <f t="shared" ref="H4:H11" si="3">F4*P4</f>
        <v>151427.53</v>
      </c>
      <c r="I4" s="32">
        <v>6628</v>
      </c>
      <c r="J4" s="33">
        <f t="shared" ref="J4:J29" si="4">IF(I4=0,"",I4/O4)</f>
        <v>5634.1380482828972</v>
      </c>
      <c r="K4" s="34">
        <f t="shared" ref="K4:K11" si="5">I4*P4</f>
        <v>151748.06</v>
      </c>
      <c r="L4" s="32">
        <v>6628</v>
      </c>
      <c r="M4" s="33">
        <f t="shared" ref="M4:M29" si="6">IF(L4=0,"",L4/O4)</f>
        <v>5634.1380482828972</v>
      </c>
      <c r="N4" s="34">
        <f t="shared" ref="N4:N11" si="7">L4*P4</f>
        <v>151748.06</v>
      </c>
      <c r="O4" s="36">
        <v>1.1763999999999999</v>
      </c>
      <c r="P4" s="38">
        <v>22.895</v>
      </c>
    </row>
    <row r="5" spans="1:16" ht="13.5" x14ac:dyDescent="0.25">
      <c r="A5" s="39">
        <v>2</v>
      </c>
      <c r="B5" s="40">
        <v>1</v>
      </c>
      <c r="C5" s="41">
        <v>6409.5</v>
      </c>
      <c r="D5" s="33">
        <f t="shared" si="0"/>
        <v>5466.5245202558635</v>
      </c>
      <c r="E5" s="34">
        <f t="shared" si="1"/>
        <v>147694.1085</v>
      </c>
      <c r="F5" s="41">
        <v>6409.5</v>
      </c>
      <c r="G5" s="33">
        <f t="shared" si="2"/>
        <v>5466.5245202558635</v>
      </c>
      <c r="H5" s="34">
        <f t="shared" si="3"/>
        <v>147694.1085</v>
      </c>
      <c r="I5" s="41">
        <v>6418.5</v>
      </c>
      <c r="J5" s="33">
        <f t="shared" si="4"/>
        <v>5474.2004264392317</v>
      </c>
      <c r="K5" s="34">
        <f t="shared" si="5"/>
        <v>147901.49549999999</v>
      </c>
      <c r="L5" s="41">
        <v>6418.5</v>
      </c>
      <c r="M5" s="33">
        <f t="shared" si="6"/>
        <v>5474.2004264392317</v>
      </c>
      <c r="N5" s="34">
        <f t="shared" si="7"/>
        <v>147901.49549999999</v>
      </c>
      <c r="O5" s="37">
        <v>1.1725000000000001</v>
      </c>
      <c r="P5" s="43">
        <v>23.042999999999999</v>
      </c>
    </row>
    <row r="6" spans="1:16" ht="13.5" x14ac:dyDescent="0.25">
      <c r="A6" s="39">
        <v>3</v>
      </c>
      <c r="B6" s="40" t="s">
        <v>2</v>
      </c>
      <c r="C6" s="41"/>
      <c r="D6" s="33" t="str">
        <f t="shared" si="0"/>
        <v/>
      </c>
      <c r="E6" s="34" t="s">
        <v>2</v>
      </c>
      <c r="F6" s="41"/>
      <c r="G6" s="33" t="str">
        <f t="shared" si="2"/>
        <v/>
      </c>
      <c r="H6" s="34" t="s">
        <v>2</v>
      </c>
      <c r="I6" s="41"/>
      <c r="J6" s="33" t="str">
        <f t="shared" si="4"/>
        <v/>
      </c>
      <c r="K6" s="34" t="s">
        <v>2</v>
      </c>
      <c r="L6" s="41"/>
      <c r="M6" s="33" t="str">
        <f t="shared" si="6"/>
        <v/>
      </c>
      <c r="N6" s="34" t="s">
        <v>2</v>
      </c>
      <c r="O6" s="37" t="s">
        <v>2</v>
      </c>
      <c r="P6" s="43"/>
    </row>
    <row r="7" spans="1:16" ht="13.5" x14ac:dyDescent="0.25">
      <c r="A7" s="39">
        <v>4</v>
      </c>
      <c r="B7" s="40" t="s">
        <v>2</v>
      </c>
      <c r="C7" s="41"/>
      <c r="D7" s="33" t="str">
        <f t="shared" si="0"/>
        <v/>
      </c>
      <c r="E7" s="34" t="s">
        <v>2</v>
      </c>
      <c r="F7" s="41"/>
      <c r="G7" s="33" t="str">
        <f t="shared" si="2"/>
        <v/>
      </c>
      <c r="H7" s="34" t="s">
        <v>2</v>
      </c>
      <c r="I7" s="41"/>
      <c r="J7" s="33" t="str">
        <f t="shared" si="4"/>
        <v/>
      </c>
      <c r="K7" s="34" t="s">
        <v>2</v>
      </c>
      <c r="L7" s="41"/>
      <c r="M7" s="33" t="str">
        <f t="shared" si="6"/>
        <v/>
      </c>
      <c r="N7" s="34" t="s">
        <v>2</v>
      </c>
      <c r="O7" s="37" t="s">
        <v>2</v>
      </c>
      <c r="P7" s="43"/>
    </row>
    <row r="8" spans="1:16" ht="13.5" x14ac:dyDescent="0.25">
      <c r="A8" s="39">
        <v>5</v>
      </c>
      <c r="B8" s="40">
        <v>1</v>
      </c>
      <c r="C8" s="41">
        <v>6507.5</v>
      </c>
      <c r="D8" s="33">
        <f t="shared" si="0"/>
        <v>5531.2367190820223</v>
      </c>
      <c r="E8" s="34">
        <f t="shared" si="1"/>
        <v>149822.17249999999</v>
      </c>
      <c r="F8" s="41">
        <v>6507.5</v>
      </c>
      <c r="G8" s="33">
        <f t="shared" si="2"/>
        <v>5531.2367190820223</v>
      </c>
      <c r="H8" s="34">
        <f t="shared" si="3"/>
        <v>149822.17249999999</v>
      </c>
      <c r="I8" s="41">
        <v>6519.5</v>
      </c>
      <c r="J8" s="33">
        <f t="shared" si="4"/>
        <v>5541.4364640883969</v>
      </c>
      <c r="K8" s="34">
        <f t="shared" si="5"/>
        <v>150098.4485</v>
      </c>
      <c r="L8" s="41">
        <v>6519.5</v>
      </c>
      <c r="M8" s="33">
        <f t="shared" si="6"/>
        <v>5541.4364640883969</v>
      </c>
      <c r="N8" s="34">
        <f t="shared" si="7"/>
        <v>150098.4485</v>
      </c>
      <c r="O8" s="37">
        <v>1.1765000000000001</v>
      </c>
      <c r="P8" s="43">
        <v>23.023</v>
      </c>
    </row>
    <row r="9" spans="1:16" ht="13.5" x14ac:dyDescent="0.25">
      <c r="A9" s="39">
        <v>6</v>
      </c>
      <c r="B9" s="40">
        <v>1</v>
      </c>
      <c r="C9" s="41">
        <v>6509</v>
      </c>
      <c r="D9" s="33">
        <f t="shared" si="0"/>
        <v>5517.9721939640558</v>
      </c>
      <c r="E9" s="34">
        <f t="shared" si="1"/>
        <v>149166.753</v>
      </c>
      <c r="F9" s="41">
        <v>6509</v>
      </c>
      <c r="G9" s="33">
        <f t="shared" si="2"/>
        <v>5517.9721939640558</v>
      </c>
      <c r="H9" s="34">
        <f t="shared" si="3"/>
        <v>149166.753</v>
      </c>
      <c r="I9" s="41">
        <v>6528</v>
      </c>
      <c r="J9" s="33">
        <f t="shared" si="4"/>
        <v>5534.0793489318412</v>
      </c>
      <c r="K9" s="34">
        <f t="shared" si="5"/>
        <v>149602.17600000001</v>
      </c>
      <c r="L9" s="41">
        <v>6528</v>
      </c>
      <c r="M9" s="33">
        <f t="shared" si="6"/>
        <v>5534.0793489318412</v>
      </c>
      <c r="N9" s="34">
        <f t="shared" si="7"/>
        <v>149602.17600000001</v>
      </c>
      <c r="O9" s="37">
        <v>1.1796</v>
      </c>
      <c r="P9" s="43">
        <v>22.917000000000002</v>
      </c>
    </row>
    <row r="10" spans="1:16" ht="13.5" x14ac:dyDescent="0.25">
      <c r="A10" s="39">
        <v>7</v>
      </c>
      <c r="B10" s="40">
        <v>1</v>
      </c>
      <c r="C10" s="41">
        <v>6525</v>
      </c>
      <c r="D10" s="33">
        <f t="shared" si="0"/>
        <v>5541.8719211822663</v>
      </c>
      <c r="E10" s="34">
        <f t="shared" si="1"/>
        <v>150048.9</v>
      </c>
      <c r="F10" s="41">
        <v>6525</v>
      </c>
      <c r="G10" s="33">
        <f t="shared" si="2"/>
        <v>5541.8719211822663</v>
      </c>
      <c r="H10" s="34">
        <f t="shared" si="3"/>
        <v>150048.9</v>
      </c>
      <c r="I10" s="41">
        <v>6538</v>
      </c>
      <c r="J10" s="33">
        <f t="shared" si="4"/>
        <v>5552.9131985731274</v>
      </c>
      <c r="K10" s="34">
        <f t="shared" si="5"/>
        <v>150347.848</v>
      </c>
      <c r="L10" s="41">
        <v>6538</v>
      </c>
      <c r="M10" s="33">
        <f t="shared" si="6"/>
        <v>5552.9131985731274</v>
      </c>
      <c r="N10" s="34">
        <f t="shared" si="7"/>
        <v>150347.848</v>
      </c>
      <c r="O10" s="37">
        <v>1.1774</v>
      </c>
      <c r="P10" s="43">
        <v>22.995999999999999</v>
      </c>
    </row>
    <row r="11" spans="1:16" ht="13.5" x14ac:dyDescent="0.25">
      <c r="A11" s="39">
        <v>8</v>
      </c>
      <c r="B11" s="40">
        <v>1</v>
      </c>
      <c r="C11" s="41">
        <v>6611.5</v>
      </c>
      <c r="D11" s="33">
        <f t="shared" si="0"/>
        <v>5622.0238095238101</v>
      </c>
      <c r="E11" s="34">
        <f t="shared" si="1"/>
        <v>152256.2335</v>
      </c>
      <c r="F11" s="41">
        <v>6611.5</v>
      </c>
      <c r="G11" s="33">
        <f t="shared" si="2"/>
        <v>5622.0238095238101</v>
      </c>
      <c r="H11" s="34">
        <f t="shared" si="3"/>
        <v>152256.2335</v>
      </c>
      <c r="I11" s="41">
        <v>6622.5</v>
      </c>
      <c r="J11" s="33">
        <f t="shared" si="4"/>
        <v>5631.3775510204086</v>
      </c>
      <c r="K11" s="34">
        <f t="shared" si="5"/>
        <v>152509.55249999999</v>
      </c>
      <c r="L11" s="41">
        <v>6622.5</v>
      </c>
      <c r="M11" s="33">
        <f t="shared" si="6"/>
        <v>5631.3775510204086</v>
      </c>
      <c r="N11" s="34">
        <f t="shared" si="7"/>
        <v>152509.55249999999</v>
      </c>
      <c r="O11" s="37">
        <v>1.1759999999999999</v>
      </c>
      <c r="P11" s="43">
        <v>23.029</v>
      </c>
    </row>
    <row r="12" spans="1:16" ht="13.5" x14ac:dyDescent="0.25">
      <c r="A12" s="39">
        <v>9</v>
      </c>
      <c r="B12" s="40">
        <v>1</v>
      </c>
      <c r="C12" s="41">
        <v>6740.5</v>
      </c>
      <c r="D12" s="33">
        <f t="shared" si="0"/>
        <v>5712.2881355932204</v>
      </c>
      <c r="E12" s="34">
        <f t="shared" si="1"/>
        <v>154916.91150000002</v>
      </c>
      <c r="F12" s="41">
        <v>6740.5</v>
      </c>
      <c r="G12" s="33">
        <f t="shared" si="2"/>
        <v>5712.2881355932204</v>
      </c>
      <c r="H12" s="34">
        <f t="shared" ref="H12:H29" si="8">F12*P12</f>
        <v>154916.91150000002</v>
      </c>
      <c r="I12" s="41">
        <v>6741</v>
      </c>
      <c r="J12" s="33">
        <f t="shared" si="4"/>
        <v>5712.7118644067796</v>
      </c>
      <c r="K12" s="34">
        <f t="shared" ref="K12:K29" si="9">I12*P12</f>
        <v>154928.40299999999</v>
      </c>
      <c r="L12" s="41">
        <v>6741</v>
      </c>
      <c r="M12" s="33">
        <f t="shared" si="6"/>
        <v>5712.7118644067796</v>
      </c>
      <c r="N12" s="34">
        <f t="shared" ref="N12:N29" si="10">L12*P12</f>
        <v>154928.40299999999</v>
      </c>
      <c r="O12" s="37">
        <v>1.18</v>
      </c>
      <c r="P12" s="43">
        <v>22.983000000000001</v>
      </c>
    </row>
    <row r="13" spans="1:16" ht="13.5" x14ac:dyDescent="0.25">
      <c r="A13" s="39">
        <v>10</v>
      </c>
      <c r="B13" s="40"/>
      <c r="C13" s="41"/>
      <c r="D13" s="33" t="str">
        <f t="shared" si="0"/>
        <v/>
      </c>
      <c r="E13" s="34" t="s">
        <v>2</v>
      </c>
      <c r="F13" s="41"/>
      <c r="G13" s="33" t="str">
        <f t="shared" si="2"/>
        <v/>
      </c>
      <c r="H13" s="34" t="s">
        <v>2</v>
      </c>
      <c r="I13" s="41"/>
      <c r="J13" s="33" t="str">
        <f t="shared" si="4"/>
        <v/>
      </c>
      <c r="K13" s="34" t="s">
        <v>2</v>
      </c>
      <c r="L13" s="41"/>
      <c r="M13" s="33" t="str">
        <f t="shared" si="6"/>
        <v/>
      </c>
      <c r="N13" s="34" t="s">
        <v>2</v>
      </c>
      <c r="O13" s="37"/>
      <c r="P13" s="43"/>
    </row>
    <row r="14" spans="1:16" ht="13.5" x14ac:dyDescent="0.25">
      <c r="A14" s="39">
        <v>11</v>
      </c>
      <c r="B14" s="40"/>
      <c r="C14" s="41"/>
      <c r="D14" s="33" t="str">
        <f t="shared" si="0"/>
        <v/>
      </c>
      <c r="E14" s="34" t="s">
        <v>2</v>
      </c>
      <c r="F14" s="41"/>
      <c r="G14" s="33" t="str">
        <f t="shared" si="2"/>
        <v/>
      </c>
      <c r="H14" s="34" t="s">
        <v>2</v>
      </c>
      <c r="I14" s="41"/>
      <c r="J14" s="33" t="str">
        <f t="shared" si="4"/>
        <v/>
      </c>
      <c r="K14" s="34" t="s">
        <v>2</v>
      </c>
      <c r="L14" s="41"/>
      <c r="M14" s="33" t="str">
        <f t="shared" si="6"/>
        <v/>
      </c>
      <c r="N14" s="34" t="s">
        <v>2</v>
      </c>
      <c r="O14" s="37"/>
      <c r="P14" s="43"/>
    </row>
    <row r="15" spans="1:16" ht="13.5" x14ac:dyDescent="0.25">
      <c r="A15" s="39">
        <v>12</v>
      </c>
      <c r="B15" s="40">
        <v>1</v>
      </c>
      <c r="C15" s="41">
        <v>6769</v>
      </c>
      <c r="D15" s="33">
        <f t="shared" si="0"/>
        <v>5738.8724035608311</v>
      </c>
      <c r="E15" s="34">
        <f t="shared" si="1"/>
        <v>155883.30100000001</v>
      </c>
      <c r="F15" s="41">
        <v>6769</v>
      </c>
      <c r="G15" s="33">
        <f t="shared" si="2"/>
        <v>5738.8724035608311</v>
      </c>
      <c r="H15" s="34">
        <f t="shared" si="8"/>
        <v>155883.30100000001</v>
      </c>
      <c r="I15" s="41">
        <v>6770.5</v>
      </c>
      <c r="J15" s="33">
        <f t="shared" si="4"/>
        <v>5740.1441288681644</v>
      </c>
      <c r="K15" s="34">
        <f t="shared" si="9"/>
        <v>155917.84450000001</v>
      </c>
      <c r="L15" s="41">
        <v>6770.5</v>
      </c>
      <c r="M15" s="33">
        <f t="shared" si="6"/>
        <v>5740.1441288681644</v>
      </c>
      <c r="N15" s="34">
        <f t="shared" si="10"/>
        <v>155917.84450000001</v>
      </c>
      <c r="O15" s="37">
        <v>1.1795</v>
      </c>
      <c r="P15" s="43">
        <v>23.029</v>
      </c>
    </row>
    <row r="16" spans="1:16" ht="13.5" x14ac:dyDescent="0.25">
      <c r="A16" s="39">
        <v>13</v>
      </c>
      <c r="B16" s="40">
        <v>1</v>
      </c>
      <c r="C16" s="41">
        <v>6699.5</v>
      </c>
      <c r="D16" s="33">
        <f t="shared" si="0"/>
        <v>5682.8399355331239</v>
      </c>
      <c r="E16" s="34">
        <f t="shared" si="1"/>
        <v>155508.79399999999</v>
      </c>
      <c r="F16" s="41">
        <v>6699.5</v>
      </c>
      <c r="G16" s="33">
        <f t="shared" si="2"/>
        <v>5682.8399355331239</v>
      </c>
      <c r="H16" s="34">
        <f t="shared" si="8"/>
        <v>155508.79399999999</v>
      </c>
      <c r="I16" s="41">
        <v>6705.5</v>
      </c>
      <c r="J16" s="33">
        <f t="shared" si="4"/>
        <v>5687.9294257358551</v>
      </c>
      <c r="K16" s="34">
        <f t="shared" si="9"/>
        <v>155648.06599999999</v>
      </c>
      <c r="L16" s="41">
        <v>6705.5</v>
      </c>
      <c r="M16" s="33">
        <f t="shared" si="6"/>
        <v>5687.9294257358551</v>
      </c>
      <c r="N16" s="34">
        <f t="shared" si="10"/>
        <v>155648.06599999999</v>
      </c>
      <c r="O16" s="37">
        <v>1.1789000000000001</v>
      </c>
      <c r="P16" s="43">
        <v>23.212</v>
      </c>
    </row>
    <row r="17" spans="1:16" ht="13.5" x14ac:dyDescent="0.25">
      <c r="A17" s="39">
        <v>14</v>
      </c>
      <c r="B17" s="40">
        <v>1</v>
      </c>
      <c r="C17" s="41">
        <v>6702</v>
      </c>
      <c r="D17" s="33">
        <f t="shared" si="0"/>
        <v>5704.8008171603678</v>
      </c>
      <c r="E17" s="34">
        <f t="shared" si="1"/>
        <v>155781.288</v>
      </c>
      <c r="F17" s="41">
        <v>6702</v>
      </c>
      <c r="G17" s="33">
        <f t="shared" si="2"/>
        <v>5704.8008171603678</v>
      </c>
      <c r="H17" s="34">
        <f>F17*P17</f>
        <v>155781.288</v>
      </c>
      <c r="I17" s="41">
        <v>6715.5</v>
      </c>
      <c r="J17" s="33">
        <f t="shared" si="4"/>
        <v>5716.2921348314603</v>
      </c>
      <c r="K17" s="34">
        <f>I17*P17</f>
        <v>156095.08199999999</v>
      </c>
      <c r="L17" s="41">
        <v>6715.5</v>
      </c>
      <c r="M17" s="33">
        <f t="shared" si="6"/>
        <v>5716.2921348314603</v>
      </c>
      <c r="N17" s="34">
        <f>L17*P17</f>
        <v>156095.08199999999</v>
      </c>
      <c r="O17" s="37">
        <v>1.1748000000000001</v>
      </c>
      <c r="P17" s="43">
        <v>23.244</v>
      </c>
    </row>
    <row r="18" spans="1:16" ht="13.5" x14ac:dyDescent="0.25">
      <c r="A18" s="39">
        <v>15</v>
      </c>
      <c r="B18" s="40">
        <v>1</v>
      </c>
      <c r="C18" s="41">
        <v>6683.5</v>
      </c>
      <c r="D18" s="33">
        <f t="shared" si="0"/>
        <v>5708.4899214212501</v>
      </c>
      <c r="E18" s="34">
        <f t="shared" si="1"/>
        <v>156226.8125</v>
      </c>
      <c r="F18" s="41">
        <v>6683.5</v>
      </c>
      <c r="G18" s="33">
        <f t="shared" si="2"/>
        <v>5708.4899214212501</v>
      </c>
      <c r="H18" s="34">
        <f>F18*P18</f>
        <v>156226.8125</v>
      </c>
      <c r="I18" s="41">
        <v>6698</v>
      </c>
      <c r="J18" s="33">
        <f t="shared" si="4"/>
        <v>5720.8746156474199</v>
      </c>
      <c r="K18" s="34">
        <f>I18*P18</f>
        <v>156565.75</v>
      </c>
      <c r="L18" s="41">
        <v>6698</v>
      </c>
      <c r="M18" s="33">
        <f t="shared" si="6"/>
        <v>5720.8746156474199</v>
      </c>
      <c r="N18" s="34">
        <f>L18*P18</f>
        <v>156565.75</v>
      </c>
      <c r="O18" s="37">
        <v>1.1708000000000001</v>
      </c>
      <c r="P18" s="43">
        <v>23.375</v>
      </c>
    </row>
    <row r="19" spans="1:16" ht="13.5" x14ac:dyDescent="0.25">
      <c r="A19" s="39">
        <v>16</v>
      </c>
      <c r="B19" s="40">
        <v>1</v>
      </c>
      <c r="C19" s="41">
        <v>6728</v>
      </c>
      <c r="D19" s="33">
        <f t="shared" si="0"/>
        <v>5734.7425843845895</v>
      </c>
      <c r="E19" s="34">
        <f t="shared" si="1"/>
        <v>156304.89600000001</v>
      </c>
      <c r="F19" s="41">
        <v>6728</v>
      </c>
      <c r="G19" s="33">
        <f t="shared" si="2"/>
        <v>5734.7425843845895</v>
      </c>
      <c r="H19" s="34">
        <f t="shared" si="8"/>
        <v>156304.89600000001</v>
      </c>
      <c r="I19" s="41">
        <v>6740.5</v>
      </c>
      <c r="J19" s="33">
        <f t="shared" si="4"/>
        <v>5745.3972042277528</v>
      </c>
      <c r="K19" s="34">
        <f t="shared" si="9"/>
        <v>156595.296</v>
      </c>
      <c r="L19" s="41">
        <v>6740.5</v>
      </c>
      <c r="M19" s="33">
        <f t="shared" si="6"/>
        <v>5745.3972042277528</v>
      </c>
      <c r="N19" s="34">
        <f t="shared" si="10"/>
        <v>156595.296</v>
      </c>
      <c r="O19" s="37">
        <v>1.1732</v>
      </c>
      <c r="P19" s="43">
        <v>23.231999999999999</v>
      </c>
    </row>
    <row r="20" spans="1:16" ht="13.5" x14ac:dyDescent="0.25">
      <c r="A20" s="39">
        <v>17</v>
      </c>
      <c r="B20" s="40"/>
      <c r="C20" s="41"/>
      <c r="D20" s="33" t="str">
        <f t="shared" si="0"/>
        <v/>
      </c>
      <c r="E20" s="34" t="s">
        <v>2</v>
      </c>
      <c r="F20" s="41"/>
      <c r="G20" s="33" t="str">
        <f t="shared" si="2"/>
        <v/>
      </c>
      <c r="H20" s="34" t="s">
        <v>2</v>
      </c>
      <c r="I20" s="41"/>
      <c r="J20" s="33" t="str">
        <f t="shared" si="4"/>
        <v/>
      </c>
      <c r="K20" s="34" t="s">
        <v>2</v>
      </c>
      <c r="L20" s="41"/>
      <c r="M20" s="33" t="str">
        <f t="shared" si="6"/>
        <v/>
      </c>
      <c r="N20" s="34" t="s">
        <v>2</v>
      </c>
      <c r="O20" s="37"/>
      <c r="P20" s="43"/>
    </row>
    <row r="21" spans="1:16" ht="13.5" x14ac:dyDescent="0.25">
      <c r="A21" s="39">
        <v>18</v>
      </c>
      <c r="B21" s="40"/>
      <c r="C21" s="41"/>
      <c r="D21" s="33" t="str">
        <f t="shared" si="0"/>
        <v/>
      </c>
      <c r="E21" s="34" t="s">
        <v>2</v>
      </c>
      <c r="F21" s="41"/>
      <c r="G21" s="33" t="str">
        <f t="shared" si="2"/>
        <v/>
      </c>
      <c r="H21" s="34" t="s">
        <v>2</v>
      </c>
      <c r="I21" s="41"/>
      <c r="J21" s="33" t="str">
        <f t="shared" si="4"/>
        <v/>
      </c>
      <c r="K21" s="34" t="s">
        <v>2</v>
      </c>
      <c r="L21" s="41"/>
      <c r="M21" s="33" t="str">
        <f t="shared" si="6"/>
        <v/>
      </c>
      <c r="N21" s="34" t="s">
        <v>2</v>
      </c>
      <c r="O21" s="37"/>
      <c r="P21" s="43"/>
    </row>
    <row r="22" spans="1:16" ht="13.5" x14ac:dyDescent="0.25">
      <c r="A22" s="39">
        <v>19</v>
      </c>
      <c r="B22" s="40">
        <v>1</v>
      </c>
      <c r="C22" s="41">
        <v>6755</v>
      </c>
      <c r="D22" s="33">
        <f t="shared" si="0"/>
        <v>5731.3762090615983</v>
      </c>
      <c r="E22" s="34">
        <f t="shared" si="1"/>
        <v>156743.02000000002</v>
      </c>
      <c r="F22" s="41">
        <v>6755</v>
      </c>
      <c r="G22" s="33">
        <f t="shared" si="2"/>
        <v>5731.3762090615983</v>
      </c>
      <c r="H22" s="34">
        <f t="shared" si="8"/>
        <v>156743.02000000002</v>
      </c>
      <c r="I22" s="41">
        <v>6773.5</v>
      </c>
      <c r="J22" s="33">
        <f t="shared" si="4"/>
        <v>5747.0727982351937</v>
      </c>
      <c r="K22" s="34">
        <f t="shared" si="9"/>
        <v>157172.29399999999</v>
      </c>
      <c r="L22" s="41">
        <v>6773.5</v>
      </c>
      <c r="M22" s="33">
        <f t="shared" si="6"/>
        <v>5747.0727982351937</v>
      </c>
      <c r="N22" s="34">
        <f t="shared" si="10"/>
        <v>157172.29399999999</v>
      </c>
      <c r="O22" s="37">
        <v>1.1786000000000001</v>
      </c>
      <c r="P22" s="43">
        <v>23.204000000000001</v>
      </c>
    </row>
    <row r="23" spans="1:16" ht="13.5" x14ac:dyDescent="0.25">
      <c r="A23" s="39">
        <v>20</v>
      </c>
      <c r="B23" s="40">
        <v>1</v>
      </c>
      <c r="C23" s="41">
        <v>6814</v>
      </c>
      <c r="D23" s="33">
        <f t="shared" si="0"/>
        <v>5771.6415382009145</v>
      </c>
      <c r="E23" s="34">
        <f t="shared" si="1"/>
        <v>157158.09599999999</v>
      </c>
      <c r="F23" s="41">
        <v>6814</v>
      </c>
      <c r="G23" s="33">
        <f t="shared" si="2"/>
        <v>5771.6415382009145</v>
      </c>
      <c r="H23" s="34">
        <f t="shared" si="8"/>
        <v>157158.09599999999</v>
      </c>
      <c r="I23" s="41">
        <v>6836.5</v>
      </c>
      <c r="J23" s="33">
        <f t="shared" si="4"/>
        <v>5790.699644248687</v>
      </c>
      <c r="K23" s="34">
        <f t="shared" si="9"/>
        <v>157677.03599999999</v>
      </c>
      <c r="L23" s="41">
        <v>6836.5</v>
      </c>
      <c r="M23" s="33">
        <f t="shared" si="6"/>
        <v>5790.699644248687</v>
      </c>
      <c r="N23" s="34">
        <f t="shared" si="10"/>
        <v>157677.03599999999</v>
      </c>
      <c r="O23" s="37">
        <v>1.1806000000000001</v>
      </c>
      <c r="P23" s="43">
        <v>23.064</v>
      </c>
    </row>
    <row r="24" spans="1:16" ht="13.5" x14ac:dyDescent="0.25">
      <c r="A24" s="39">
        <v>21</v>
      </c>
      <c r="B24" s="40">
        <v>1</v>
      </c>
      <c r="C24" s="41">
        <v>6953</v>
      </c>
      <c r="D24" s="33">
        <f t="shared" si="0"/>
        <v>5866.5204184947688</v>
      </c>
      <c r="E24" s="34">
        <f t="shared" si="1"/>
        <v>159480.96100000001</v>
      </c>
      <c r="F24" s="41">
        <v>6953</v>
      </c>
      <c r="G24" s="33">
        <f t="shared" si="2"/>
        <v>5866.5204184947688</v>
      </c>
      <c r="H24" s="34">
        <f>F24*P24</f>
        <v>159480.96100000001</v>
      </c>
      <c r="I24" s="41">
        <v>6964.5</v>
      </c>
      <c r="J24" s="33">
        <f t="shared" si="4"/>
        <v>5876.223422207222</v>
      </c>
      <c r="K24" s="34">
        <f>I24*P24</f>
        <v>159744.7365</v>
      </c>
      <c r="L24" s="41">
        <v>6964.5</v>
      </c>
      <c r="M24" s="33">
        <f t="shared" si="6"/>
        <v>5876.223422207222</v>
      </c>
      <c r="N24" s="34">
        <f>L24*P24</f>
        <v>159744.7365</v>
      </c>
      <c r="O24" s="37">
        <v>1.1852</v>
      </c>
      <c r="P24" s="43">
        <v>22.937000000000001</v>
      </c>
    </row>
    <row r="25" spans="1:16" ht="13.5" x14ac:dyDescent="0.25">
      <c r="A25" s="39">
        <v>22</v>
      </c>
      <c r="B25" s="40">
        <v>1</v>
      </c>
      <c r="C25" s="41">
        <v>6886</v>
      </c>
      <c r="D25" s="33">
        <f t="shared" si="0"/>
        <v>5823.2558139534876</v>
      </c>
      <c r="E25" s="34">
        <f t="shared" si="1"/>
        <v>158619.01</v>
      </c>
      <c r="F25" s="41">
        <v>6886</v>
      </c>
      <c r="G25" s="33">
        <f t="shared" si="2"/>
        <v>5823.2558139534876</v>
      </c>
      <c r="H25" s="34">
        <f>F25*P25</f>
        <v>158619.01</v>
      </c>
      <c r="I25" s="41">
        <v>6901.5</v>
      </c>
      <c r="J25" s="33">
        <f t="shared" si="4"/>
        <v>5836.363636363636</v>
      </c>
      <c r="K25" s="34">
        <f>I25*P25</f>
        <v>158976.05249999999</v>
      </c>
      <c r="L25" s="41">
        <v>6901.5</v>
      </c>
      <c r="M25" s="33">
        <f t="shared" si="6"/>
        <v>5836.363636363636</v>
      </c>
      <c r="N25" s="34">
        <f>L25*P25</f>
        <v>158976.05249999999</v>
      </c>
      <c r="O25" s="37">
        <v>1.1825000000000001</v>
      </c>
      <c r="P25" s="43">
        <v>23.035</v>
      </c>
    </row>
    <row r="26" spans="1:16" ht="13.5" x14ac:dyDescent="0.25">
      <c r="A26" s="39">
        <v>23</v>
      </c>
      <c r="B26" s="40">
        <v>1</v>
      </c>
      <c r="C26" s="41">
        <v>6879.5</v>
      </c>
      <c r="D26" s="33">
        <f t="shared" si="0"/>
        <v>5807.4455512409249</v>
      </c>
      <c r="E26" s="34">
        <f t="shared" si="1"/>
        <v>157960.19949999999</v>
      </c>
      <c r="F26" s="41">
        <v>6879.5</v>
      </c>
      <c r="G26" s="33">
        <f t="shared" si="2"/>
        <v>5807.4455512409249</v>
      </c>
      <c r="H26" s="34">
        <f t="shared" si="8"/>
        <v>157960.19949999999</v>
      </c>
      <c r="I26" s="41">
        <v>6897.5</v>
      </c>
      <c r="J26" s="33">
        <f t="shared" si="4"/>
        <v>5822.6405537734254</v>
      </c>
      <c r="K26" s="34">
        <f t="shared" si="9"/>
        <v>158373.4975</v>
      </c>
      <c r="L26" s="41">
        <v>6897.5</v>
      </c>
      <c r="M26" s="33">
        <f t="shared" si="6"/>
        <v>5822.6405537734254</v>
      </c>
      <c r="N26" s="34">
        <f t="shared" si="10"/>
        <v>158373.4975</v>
      </c>
      <c r="O26" s="37">
        <v>1.1846000000000001</v>
      </c>
      <c r="P26" s="43">
        <v>22.960999999999999</v>
      </c>
    </row>
    <row r="27" spans="1:16" ht="13.5" x14ac:dyDescent="0.25">
      <c r="A27" s="39">
        <v>24</v>
      </c>
      <c r="B27" s="40"/>
      <c r="C27" s="41"/>
      <c r="D27" s="33" t="str">
        <f t="shared" si="0"/>
        <v/>
      </c>
      <c r="E27" s="34" t="s">
        <v>2</v>
      </c>
      <c r="F27" s="41"/>
      <c r="G27" s="33" t="str">
        <f t="shared" si="2"/>
        <v/>
      </c>
      <c r="H27" s="34" t="s">
        <v>2</v>
      </c>
      <c r="I27" s="41"/>
      <c r="J27" s="33" t="str">
        <f t="shared" si="4"/>
        <v/>
      </c>
      <c r="K27" s="34" t="s">
        <v>2</v>
      </c>
      <c r="L27" s="41"/>
      <c r="M27" s="33" t="str">
        <f t="shared" si="6"/>
        <v/>
      </c>
      <c r="N27" s="34" t="s">
        <v>2</v>
      </c>
      <c r="O27" s="37"/>
      <c r="P27" s="43"/>
    </row>
    <row r="28" spans="1:16" ht="13.5" x14ac:dyDescent="0.25">
      <c r="A28" s="39">
        <v>25</v>
      </c>
      <c r="B28" s="40"/>
      <c r="C28" s="41"/>
      <c r="D28" s="33" t="str">
        <f t="shared" si="0"/>
        <v/>
      </c>
      <c r="E28" s="34" t="s">
        <v>2</v>
      </c>
      <c r="F28" s="41"/>
      <c r="G28" s="33" t="str">
        <f t="shared" si="2"/>
        <v/>
      </c>
      <c r="H28" s="34" t="s">
        <v>2</v>
      </c>
      <c r="I28" s="41"/>
      <c r="J28" s="33" t="str">
        <f t="shared" si="4"/>
        <v/>
      </c>
      <c r="K28" s="34" t="s">
        <v>2</v>
      </c>
      <c r="L28" s="41"/>
      <c r="M28" s="33" t="str">
        <f t="shared" si="6"/>
        <v/>
      </c>
      <c r="N28" s="34" t="s">
        <v>2</v>
      </c>
      <c r="O28" s="37"/>
      <c r="P28" s="43"/>
    </row>
    <row r="29" spans="1:16" ht="13.5" x14ac:dyDescent="0.25">
      <c r="A29" s="39">
        <v>26</v>
      </c>
      <c r="B29" s="40">
        <v>1</v>
      </c>
      <c r="C29" s="41">
        <v>6806</v>
      </c>
      <c r="D29" s="33">
        <f t="shared" si="0"/>
        <v>5760.9615710174367</v>
      </c>
      <c r="E29" s="34">
        <f t="shared" si="1"/>
        <v>157157.34600000002</v>
      </c>
      <c r="F29" s="41">
        <v>6806</v>
      </c>
      <c r="G29" s="33">
        <f t="shared" si="2"/>
        <v>5760.9615710174367</v>
      </c>
      <c r="H29" s="34">
        <f t="shared" si="8"/>
        <v>157157.34600000002</v>
      </c>
      <c r="I29" s="41">
        <v>6824.5</v>
      </c>
      <c r="J29" s="33">
        <f t="shared" si="4"/>
        <v>5776.6209581852036</v>
      </c>
      <c r="K29" s="34">
        <f t="shared" si="9"/>
        <v>157584.5295</v>
      </c>
      <c r="L29" s="41">
        <v>6824.5</v>
      </c>
      <c r="M29" s="33">
        <f t="shared" si="6"/>
        <v>5776.6209581852036</v>
      </c>
      <c r="N29" s="34">
        <f t="shared" si="10"/>
        <v>157584.5295</v>
      </c>
      <c r="O29" s="37">
        <v>1.1814</v>
      </c>
      <c r="P29" s="43">
        <v>23.091000000000001</v>
      </c>
    </row>
    <row r="30" spans="1:16" ht="13.5" x14ac:dyDescent="0.25">
      <c r="A30" s="39">
        <v>27</v>
      </c>
      <c r="B30" s="40">
        <v>1</v>
      </c>
      <c r="C30" s="66">
        <v>6787.5</v>
      </c>
      <c r="D30" s="67">
        <f t="shared" si="0"/>
        <v>5738.5018599932364</v>
      </c>
      <c r="E30" s="34">
        <f t="shared" si="1"/>
        <v>156852.33750000002</v>
      </c>
      <c r="F30" s="41">
        <v>6787.5</v>
      </c>
      <c r="G30" s="33">
        <f>IF(F30=0,"",F30/O30)</f>
        <v>5738.5018599932364</v>
      </c>
      <c r="H30" s="34">
        <f>F30*P30</f>
        <v>156852.33750000002</v>
      </c>
      <c r="I30" s="41">
        <v>6807.5</v>
      </c>
      <c r="J30" s="33">
        <f>IF(I30=0,"",I30/O30)</f>
        <v>5755.4108894149476</v>
      </c>
      <c r="K30" s="34">
        <f>I30*P30</f>
        <v>157314.51750000002</v>
      </c>
      <c r="L30" s="41">
        <v>6807.5</v>
      </c>
      <c r="M30" s="33">
        <f>IF(L30=0,"",L30/O30)</f>
        <v>5755.4108894149476</v>
      </c>
      <c r="N30" s="34">
        <f>L30*P30</f>
        <v>157314.51750000002</v>
      </c>
      <c r="O30" s="37">
        <v>1.1828000000000001</v>
      </c>
      <c r="P30" s="43">
        <v>23.109000000000002</v>
      </c>
    </row>
    <row r="31" spans="1:16" ht="13.5" x14ac:dyDescent="0.25">
      <c r="A31" s="39">
        <v>28</v>
      </c>
      <c r="B31" s="40">
        <v>1</v>
      </c>
      <c r="C31" s="41">
        <v>6694.5</v>
      </c>
      <c r="D31" s="33">
        <f>IF(C31=0,"",C31/O31)</f>
        <v>5708.6211307239701</v>
      </c>
      <c r="E31" s="34">
        <f t="shared" si="1"/>
        <v>154703.20050000001</v>
      </c>
      <c r="F31" s="41">
        <v>6694.5</v>
      </c>
      <c r="G31" s="33">
        <f>IF(F31=0,"",F31/O31)</f>
        <v>5708.6211307239701</v>
      </c>
      <c r="H31" s="34">
        <f>F31*P31</f>
        <v>154703.20050000001</v>
      </c>
      <c r="I31" s="41">
        <v>6713.5</v>
      </c>
      <c r="J31" s="33">
        <f>IF(I31=0,"",I31/O31)</f>
        <v>5724.8230579005713</v>
      </c>
      <c r="K31" s="34">
        <f>I31*P31</f>
        <v>155142.2715</v>
      </c>
      <c r="L31" s="41">
        <v>6713.5</v>
      </c>
      <c r="M31" s="33">
        <f>IF(L31=0,"",L31/O31)</f>
        <v>5724.8230579005713</v>
      </c>
      <c r="N31" s="34">
        <f>L31*P31</f>
        <v>155142.2715</v>
      </c>
      <c r="O31" s="37">
        <v>1.1727000000000001</v>
      </c>
      <c r="P31" s="43">
        <v>23.109000000000002</v>
      </c>
    </row>
    <row r="32" spans="1:16" ht="13.5" x14ac:dyDescent="0.25">
      <c r="A32" s="39">
        <v>29</v>
      </c>
      <c r="B32" s="40">
        <v>1</v>
      </c>
      <c r="C32" s="41">
        <v>6692</v>
      </c>
      <c r="D32" s="33">
        <f t="shared" si="0"/>
        <v>5717.7033492822957</v>
      </c>
      <c r="E32" s="34">
        <f t="shared" si="1"/>
        <v>156465.652</v>
      </c>
      <c r="F32" s="41">
        <v>6692</v>
      </c>
      <c r="G32" s="33">
        <f>IF(F32=0,"",F32/O32)</f>
        <v>5717.7033492822957</v>
      </c>
      <c r="H32" s="34">
        <f>F32*P32</f>
        <v>156465.652</v>
      </c>
      <c r="I32" s="41">
        <v>6708</v>
      </c>
      <c r="J32" s="33">
        <f>IF(I32=0,"",I32/O32)</f>
        <v>5731.3738892686251</v>
      </c>
      <c r="K32" s="34">
        <f>I32*P32</f>
        <v>156839.74799999999</v>
      </c>
      <c r="L32" s="41">
        <v>6708</v>
      </c>
      <c r="M32" s="33">
        <f>IF(L32=0,"",L32/O32)</f>
        <v>5731.3738892686251</v>
      </c>
      <c r="N32" s="34">
        <f>L32*P32</f>
        <v>156839.74799999999</v>
      </c>
      <c r="O32" s="37">
        <v>1.1704000000000001</v>
      </c>
      <c r="P32" s="43">
        <v>23.381</v>
      </c>
    </row>
    <row r="33" spans="1:16" ht="13.5" x14ac:dyDescent="0.25">
      <c r="A33" s="39">
        <v>30</v>
      </c>
      <c r="B33" s="40">
        <v>1</v>
      </c>
      <c r="C33" s="41">
        <v>6694.5</v>
      </c>
      <c r="D33" s="33">
        <f t="shared" si="0"/>
        <v>5721.3058712930524</v>
      </c>
      <c r="E33" s="34">
        <f t="shared" si="1"/>
        <v>155955.07199999999</v>
      </c>
      <c r="F33" s="41">
        <v>6694.5</v>
      </c>
      <c r="G33" s="33">
        <f>IF(F33=0,"",F33/O33)</f>
        <v>5721.3058712930524</v>
      </c>
      <c r="H33" s="34">
        <f>F33*P33</f>
        <v>155955.07199999999</v>
      </c>
      <c r="I33" s="41">
        <v>6706</v>
      </c>
      <c r="J33" s="33">
        <f>IF(I33=0,"",I33/O33)</f>
        <v>5731.1340911033249</v>
      </c>
      <c r="K33" s="34">
        <f>I33*P33</f>
        <v>156222.976</v>
      </c>
      <c r="L33" s="41">
        <v>6706</v>
      </c>
      <c r="M33" s="33">
        <f>IF(L33=0,"",L33/O33)</f>
        <v>5731.1340911033249</v>
      </c>
      <c r="N33" s="34">
        <f>L33*P33</f>
        <v>156222.976</v>
      </c>
      <c r="O33" s="37">
        <v>1.1700999999999999</v>
      </c>
      <c r="P33" s="43">
        <v>23.295999999999999</v>
      </c>
    </row>
    <row r="34" spans="1:16" ht="14.25" thickBot="1" x14ac:dyDescent="0.3">
      <c r="A34" s="70">
        <v>31</v>
      </c>
      <c r="B34" s="71"/>
      <c r="C34" s="72"/>
      <c r="D34" s="33" t="str">
        <f t="shared" si="0"/>
        <v/>
      </c>
      <c r="E34" s="34" t="s">
        <v>2</v>
      </c>
      <c r="F34" s="72"/>
      <c r="G34" s="33" t="str">
        <f>IF(F34=0,"",F34/O34)</f>
        <v/>
      </c>
      <c r="H34" s="34" t="s">
        <v>2</v>
      </c>
      <c r="I34" s="72"/>
      <c r="J34" s="33" t="str">
        <f>IF(I34=0,"",I34/O34)</f>
        <v/>
      </c>
      <c r="K34" s="34" t="s">
        <v>2</v>
      </c>
      <c r="L34" s="72"/>
      <c r="M34" s="33" t="str">
        <f>IF(L34=0,"",L34/O34)</f>
        <v/>
      </c>
      <c r="N34" s="34" t="s">
        <v>2</v>
      </c>
      <c r="O34" s="73"/>
      <c r="P34" s="74"/>
    </row>
    <row r="35" spans="1:16" ht="15" thickBot="1" x14ac:dyDescent="0.35">
      <c r="A35" s="45"/>
      <c r="B35" s="46">
        <f>SUM(B4:B34)</f>
        <v>22</v>
      </c>
      <c r="C35" s="68">
        <f>SUM(C4:C34)/B35</f>
        <v>6702.772727272727</v>
      </c>
      <c r="D35" s="69">
        <f>SUM(D4:D34)/B35</f>
        <v>5692.3288004165051</v>
      </c>
      <c r="E35" s="69">
        <f>SUM(E4:E34)/B35</f>
        <v>154824.20886363633</v>
      </c>
      <c r="F35" s="81">
        <f>SUM(F4:F34)/B35</f>
        <v>6702.772727272727</v>
      </c>
      <c r="G35" s="69">
        <f>SUM(G4:G34)/B35</f>
        <v>5692.3288004165051</v>
      </c>
      <c r="H35" s="69">
        <f>SUM(H4:H34)/B35</f>
        <v>154824.20886363633</v>
      </c>
      <c r="I35" s="68">
        <f>SUM(I4:I34)/B35</f>
        <v>6716.295454545455</v>
      </c>
      <c r="J35" s="69">
        <f>SUM(J4:J34)/B35</f>
        <v>5703.8116978070075</v>
      </c>
      <c r="K35" s="69">
        <f>SUM(K4:K34)/B35</f>
        <v>155136.62186363639</v>
      </c>
      <c r="L35" s="68">
        <f>SUM(L4:L34)/B35</f>
        <v>6716.295454545455</v>
      </c>
      <c r="M35" s="47">
        <f>SUM(M4:M34)/B35</f>
        <v>5703.8116978070075</v>
      </c>
      <c r="N35" s="47">
        <f>SUM(N4:N34)/B35</f>
        <v>155136.62186363639</v>
      </c>
      <c r="O35" s="55">
        <f>SUM(O4:O34)/B35</f>
        <v>1.1774772727272727</v>
      </c>
      <c r="P35" s="84">
        <f>SUM(P4:P34)/B35</f>
        <v>23.09840909090909</v>
      </c>
    </row>
    <row r="39" spans="1:16" x14ac:dyDescent="0.2">
      <c r="D39" t="s">
        <v>2</v>
      </c>
      <c r="J39" t="s">
        <v>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Říjen 2020</vt:lpstr>
      <vt:lpstr>Cu</vt:lpstr>
    </vt:vector>
  </TitlesOfParts>
  <Company>MTC Trading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Kropackova</cp:lastModifiedBy>
  <cp:lastPrinted>2020-11-06T10:02:19Z</cp:lastPrinted>
  <dcterms:created xsi:type="dcterms:W3CDTF">2004-09-28T09:31:55Z</dcterms:created>
  <dcterms:modified xsi:type="dcterms:W3CDTF">2020-11-06T10:02:36Z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