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1840" windowHeight="13740"/>
  </bookViews>
  <sheets>
    <sheet name="Prosinec 2021" sheetId="1" r:id="rId1"/>
    <sheet name="Cu" sheetId="2" r:id="rId2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1"/>
  <c r="W10"/>
  <c r="W11"/>
  <c r="W17"/>
  <c r="W18"/>
  <c r="W24"/>
  <c r="W25"/>
  <c r="W32"/>
  <c r="T4"/>
  <c r="T10"/>
  <c r="T11"/>
  <c r="T17"/>
  <c r="T18"/>
  <c r="T24"/>
  <c r="T25"/>
  <c r="T32"/>
  <c r="Q4"/>
  <c r="Q10"/>
  <c r="Q11"/>
  <c r="Q17"/>
  <c r="Q18"/>
  <c r="Q24"/>
  <c r="Q25"/>
  <c r="Q32"/>
  <c r="N4"/>
  <c r="N10"/>
  <c r="N11"/>
  <c r="N17"/>
  <c r="N18"/>
  <c r="N24"/>
  <c r="N25"/>
  <c r="N32"/>
  <c r="K4"/>
  <c r="K10"/>
  <c r="K11"/>
  <c r="K17"/>
  <c r="K18"/>
  <c r="K24"/>
  <c r="K25"/>
  <c r="K32"/>
  <c r="H4"/>
  <c r="H10"/>
  <c r="H11"/>
  <c r="H17"/>
  <c r="H18"/>
  <c r="H24"/>
  <c r="H25"/>
  <c r="H32" l="1"/>
  <c r="D18"/>
  <c r="E4"/>
  <c r="E10"/>
  <c r="E11"/>
  <c r="E17"/>
  <c r="E18"/>
  <c r="E24"/>
  <c r="E25"/>
  <c r="E32"/>
  <c r="M4" i="2"/>
  <c r="M5"/>
  <c r="M6"/>
  <c r="M7"/>
  <c r="M8"/>
  <c r="M9"/>
  <c r="N4"/>
  <c r="N5"/>
  <c r="N6"/>
  <c r="N9"/>
  <c r="N10"/>
  <c r="N11"/>
  <c r="N17"/>
  <c r="N18"/>
  <c r="N24"/>
  <c r="N25"/>
  <c r="N32" l="1"/>
  <c r="J4"/>
  <c r="J5"/>
  <c r="J6"/>
  <c r="J7"/>
  <c r="J8"/>
  <c r="J9"/>
  <c r="K4"/>
  <c r="K5"/>
  <c r="K6"/>
  <c r="K9"/>
  <c r="K10"/>
  <c r="K11"/>
  <c r="K17"/>
  <c r="K18"/>
  <c r="K24"/>
  <c r="K25"/>
  <c r="K32"/>
  <c r="G4"/>
  <c r="G5"/>
  <c r="G6"/>
  <c r="G7"/>
  <c r="G8"/>
  <c r="G9"/>
  <c r="G10"/>
  <c r="D9"/>
  <c r="D10"/>
  <c r="D11"/>
  <c r="D12"/>
  <c r="D13"/>
  <c r="D14"/>
  <c r="D15"/>
  <c r="H4"/>
  <c r="H5"/>
  <c r="H6"/>
  <c r="H9"/>
  <c r="H10"/>
  <c r="H11"/>
  <c r="H17"/>
  <c r="H18"/>
  <c r="H24"/>
  <c r="H25"/>
  <c r="H32"/>
  <c r="D8"/>
  <c r="D7"/>
  <c r="D6"/>
  <c r="D5"/>
  <c r="D4"/>
  <c r="E6"/>
  <c r="E5"/>
  <c r="E4"/>
  <c r="E9"/>
  <c r="E10"/>
  <c r="E11"/>
  <c r="E17"/>
  <c r="E18"/>
  <c r="E24"/>
  <c r="E25"/>
  <c r="E32"/>
  <c r="D9" i="1"/>
  <c r="D8"/>
  <c r="D7"/>
  <c r="D6"/>
  <c r="D5"/>
  <c r="E9"/>
  <c r="E6"/>
  <c r="E5"/>
  <c r="B35" i="2" l="1"/>
  <c r="C35" s="1"/>
  <c r="O35" l="1"/>
  <c r="L35"/>
  <c r="I35"/>
  <c r="P35"/>
  <c r="F35"/>
  <c r="N34"/>
  <c r="M34"/>
  <c r="K34"/>
  <c r="J34"/>
  <c r="H34"/>
  <c r="G34"/>
  <c r="E34"/>
  <c r="D34"/>
  <c r="M33"/>
  <c r="M32"/>
  <c r="M26"/>
  <c r="M25"/>
  <c r="M19"/>
  <c r="M18"/>
  <c r="M12"/>
  <c r="M11"/>
  <c r="N33"/>
  <c r="N26"/>
  <c r="N19"/>
  <c r="N12"/>
  <c r="J33"/>
  <c r="J32"/>
  <c r="J26"/>
  <c r="J25"/>
  <c r="J19"/>
  <c r="J18"/>
  <c r="J12"/>
  <c r="J11"/>
  <c r="K33"/>
  <c r="K26"/>
  <c r="K19"/>
  <c r="K12"/>
  <c r="G33"/>
  <c r="G32"/>
  <c r="G26"/>
  <c r="G25"/>
  <c r="G19"/>
  <c r="G18"/>
  <c r="G12"/>
  <c r="G11"/>
  <c r="H33"/>
  <c r="H26"/>
  <c r="H19"/>
  <c r="H12"/>
  <c r="E33"/>
  <c r="E26"/>
  <c r="E19"/>
  <c r="E12"/>
  <c r="D33"/>
  <c r="D32"/>
  <c r="M31"/>
  <c r="J31"/>
  <c r="G31"/>
  <c r="D31"/>
  <c r="M30"/>
  <c r="J30"/>
  <c r="G30"/>
  <c r="D30"/>
  <c r="M29"/>
  <c r="J29"/>
  <c r="G29"/>
  <c r="D29"/>
  <c r="M28"/>
  <c r="J28"/>
  <c r="G28"/>
  <c r="D28"/>
  <c r="N27"/>
  <c r="M27"/>
  <c r="K27"/>
  <c r="J27"/>
  <c r="H27"/>
  <c r="G27"/>
  <c r="E27"/>
  <c r="D27"/>
  <c r="D26"/>
  <c r="D25"/>
  <c r="M24"/>
  <c r="J24"/>
  <c r="G24"/>
  <c r="D24"/>
  <c r="N23"/>
  <c r="M23"/>
  <c r="K23"/>
  <c r="J23"/>
  <c r="H23"/>
  <c r="G23"/>
  <c r="E23"/>
  <c r="D23"/>
  <c r="M22"/>
  <c r="J22"/>
  <c r="G22"/>
  <c r="D22"/>
  <c r="M21"/>
  <c r="J21"/>
  <c r="G21"/>
  <c r="D21"/>
  <c r="N20"/>
  <c r="M20"/>
  <c r="K20"/>
  <c r="J20"/>
  <c r="H20"/>
  <c r="G20"/>
  <c r="E20"/>
  <c r="D20"/>
  <c r="D19"/>
  <c r="D18"/>
  <c r="M17"/>
  <c r="J17"/>
  <c r="G17"/>
  <c r="D17"/>
  <c r="N16"/>
  <c r="M16"/>
  <c r="K16"/>
  <c r="J16"/>
  <c r="H16"/>
  <c r="G16"/>
  <c r="E16"/>
  <c r="D16"/>
  <c r="M15"/>
  <c r="J15"/>
  <c r="G15"/>
  <c r="M14"/>
  <c r="J14"/>
  <c r="G14"/>
  <c r="N13"/>
  <c r="M13"/>
  <c r="K13"/>
  <c r="J13"/>
  <c r="H13"/>
  <c r="G13"/>
  <c r="E13"/>
  <c r="M10"/>
  <c r="J10"/>
  <c r="D4" i="1"/>
  <c r="G4"/>
  <c r="J4"/>
  <c r="M4"/>
  <c r="P4"/>
  <c r="S4"/>
  <c r="V4"/>
  <c r="G5"/>
  <c r="H5"/>
  <c r="J5"/>
  <c r="K5"/>
  <c r="M5"/>
  <c r="N5"/>
  <c r="P5"/>
  <c r="Q5"/>
  <c r="S5"/>
  <c r="T5"/>
  <c r="V5"/>
  <c r="W5"/>
  <c r="G6"/>
  <c r="H6"/>
  <c r="J6"/>
  <c r="K6"/>
  <c r="M6"/>
  <c r="N6"/>
  <c r="P6"/>
  <c r="Q6"/>
  <c r="S6"/>
  <c r="T6"/>
  <c r="V6"/>
  <c r="W6"/>
  <c r="G7"/>
  <c r="J7"/>
  <c r="M7"/>
  <c r="P7"/>
  <c r="S7"/>
  <c r="V7"/>
  <c r="G8"/>
  <c r="J8"/>
  <c r="M8"/>
  <c r="P8"/>
  <c r="S8"/>
  <c r="V8"/>
  <c r="G9"/>
  <c r="H9"/>
  <c r="J9"/>
  <c r="K9"/>
  <c r="M9"/>
  <c r="N9"/>
  <c r="P9"/>
  <c r="Q9"/>
  <c r="S9"/>
  <c r="T9"/>
  <c r="V9"/>
  <c r="W9"/>
  <c r="D10"/>
  <c r="G10"/>
  <c r="J10"/>
  <c r="M10"/>
  <c r="P10"/>
  <c r="S10"/>
  <c r="V10"/>
  <c r="D11"/>
  <c r="G11"/>
  <c r="J11"/>
  <c r="M11"/>
  <c r="P11"/>
  <c r="S11"/>
  <c r="V11"/>
  <c r="D12"/>
  <c r="E12"/>
  <c r="G12"/>
  <c r="H12"/>
  <c r="J12"/>
  <c r="K12"/>
  <c r="M12"/>
  <c r="N12"/>
  <c r="P12"/>
  <c r="Q12"/>
  <c r="S12"/>
  <c r="T12"/>
  <c r="V12"/>
  <c r="W12"/>
  <c r="D13"/>
  <c r="E13"/>
  <c r="G13"/>
  <c r="H13"/>
  <c r="J13"/>
  <c r="K13"/>
  <c r="M13"/>
  <c r="N13"/>
  <c r="P13"/>
  <c r="Q13"/>
  <c r="S13"/>
  <c r="T13"/>
  <c r="V13"/>
  <c r="W13"/>
  <c r="D14"/>
  <c r="G14"/>
  <c r="J14"/>
  <c r="M14"/>
  <c r="P14"/>
  <c r="S14"/>
  <c r="V14"/>
  <c r="D15"/>
  <c r="G15"/>
  <c r="J15"/>
  <c r="M15"/>
  <c r="P15"/>
  <c r="S15"/>
  <c r="V15"/>
  <c r="D16"/>
  <c r="E16"/>
  <c r="G16"/>
  <c r="H16"/>
  <c r="J16"/>
  <c r="K16"/>
  <c r="M16"/>
  <c r="N16"/>
  <c r="P16"/>
  <c r="Q16"/>
  <c r="S16"/>
  <c r="T16"/>
  <c r="V16"/>
  <c r="W16"/>
  <c r="D17"/>
  <c r="G17"/>
  <c r="J17"/>
  <c r="M17"/>
  <c r="P17"/>
  <c r="S17"/>
  <c r="V17"/>
  <c r="G18"/>
  <c r="J18"/>
  <c r="M18"/>
  <c r="P18"/>
  <c r="S18"/>
  <c r="V18"/>
  <c r="D19"/>
  <c r="E19"/>
  <c r="G19"/>
  <c r="H19"/>
  <c r="J19"/>
  <c r="K19"/>
  <c r="M19"/>
  <c r="N19"/>
  <c r="P19"/>
  <c r="Q19"/>
  <c r="S19"/>
  <c r="T19"/>
  <c r="V19"/>
  <c r="W19"/>
  <c r="D20"/>
  <c r="E20"/>
  <c r="G20"/>
  <c r="H20"/>
  <c r="J20"/>
  <c r="K20"/>
  <c r="M20"/>
  <c r="N20"/>
  <c r="P20"/>
  <c r="Q20"/>
  <c r="S20"/>
  <c r="T20"/>
  <c r="V20"/>
  <c r="W20"/>
  <c r="D21"/>
  <c r="G21"/>
  <c r="J21"/>
  <c r="M21"/>
  <c r="P21"/>
  <c r="S21"/>
  <c r="V21"/>
  <c r="D22"/>
  <c r="G22"/>
  <c r="J22"/>
  <c r="M22"/>
  <c r="P22"/>
  <c r="S22"/>
  <c r="V22"/>
  <c r="D23"/>
  <c r="E23"/>
  <c r="G23"/>
  <c r="H23"/>
  <c r="J23"/>
  <c r="K23"/>
  <c r="M23"/>
  <c r="N23"/>
  <c r="P23"/>
  <c r="Q23"/>
  <c r="S23"/>
  <c r="T23"/>
  <c r="V23"/>
  <c r="W23"/>
  <c r="D24"/>
  <c r="G24"/>
  <c r="J24"/>
  <c r="M24"/>
  <c r="P24"/>
  <c r="S24"/>
  <c r="V24"/>
  <c r="D25"/>
  <c r="G25"/>
  <c r="J25"/>
  <c r="M25"/>
  <c r="P25"/>
  <c r="S25"/>
  <c r="V25"/>
  <c r="D26"/>
  <c r="E26"/>
  <c r="G26"/>
  <c r="H26"/>
  <c r="J26"/>
  <c r="K26"/>
  <c r="M26"/>
  <c r="N26"/>
  <c r="P26"/>
  <c r="Q26"/>
  <c r="S26"/>
  <c r="T26"/>
  <c r="V26"/>
  <c r="W26"/>
  <c r="D27"/>
  <c r="E27"/>
  <c r="G27"/>
  <c r="H27"/>
  <c r="J27"/>
  <c r="K27"/>
  <c r="M27"/>
  <c r="N27"/>
  <c r="P27"/>
  <c r="Q27"/>
  <c r="S27"/>
  <c r="T27"/>
  <c r="V27"/>
  <c r="W27"/>
  <c r="D28"/>
  <c r="G28"/>
  <c r="J28"/>
  <c r="M28"/>
  <c r="P28"/>
  <c r="S28"/>
  <c r="V28"/>
  <c r="D29"/>
  <c r="G29"/>
  <c r="J29"/>
  <c r="M29"/>
  <c r="P29"/>
  <c r="S29"/>
  <c r="V29"/>
  <c r="D30"/>
  <c r="G30"/>
  <c r="J30"/>
  <c r="M30"/>
  <c r="P30"/>
  <c r="S30"/>
  <c r="V30"/>
  <c r="D31"/>
  <c r="G31"/>
  <c r="J31"/>
  <c r="M31"/>
  <c r="P31"/>
  <c r="S31"/>
  <c r="V31"/>
  <c r="D32"/>
  <c r="G32"/>
  <c r="J32"/>
  <c r="M32"/>
  <c r="P32"/>
  <c r="S32"/>
  <c r="V32"/>
  <c r="D33"/>
  <c r="E33"/>
  <c r="G33"/>
  <c r="H33"/>
  <c r="J33"/>
  <c r="K33"/>
  <c r="M33"/>
  <c r="N33"/>
  <c r="P33"/>
  <c r="Q33"/>
  <c r="S33"/>
  <c r="T33"/>
  <c r="V33"/>
  <c r="W33"/>
  <c r="D34"/>
  <c r="E34"/>
  <c r="G34"/>
  <c r="H34"/>
  <c r="J34"/>
  <c r="K34"/>
  <c r="M34"/>
  <c r="N34"/>
  <c r="P34"/>
  <c r="Q34"/>
  <c r="S34"/>
  <c r="T34"/>
  <c r="V34"/>
  <c r="W34"/>
  <c r="B35"/>
  <c r="X35" l="1"/>
  <c r="AB35"/>
  <c r="E35" i="2"/>
  <c r="U35" i="1"/>
  <c r="E35"/>
  <c r="L35"/>
  <c r="O35"/>
  <c r="T35"/>
  <c r="W35"/>
  <c r="K35"/>
  <c r="H35"/>
  <c r="J35"/>
  <c r="D35" i="2"/>
  <c r="V35" i="1"/>
  <c r="Q35"/>
  <c r="F35"/>
  <c r="Z35"/>
  <c r="G35"/>
  <c r="P35"/>
  <c r="I35"/>
  <c r="N35" i="2"/>
  <c r="H35"/>
  <c r="S35" i="1"/>
  <c r="G35" i="2"/>
  <c r="J35"/>
  <c r="M35"/>
  <c r="AA35" i="1"/>
  <c r="M35"/>
  <c r="C35"/>
  <c r="D35"/>
  <c r="R35"/>
  <c r="K35" i="2"/>
  <c r="N35" i="1"/>
</calcChain>
</file>

<file path=xl/sharedStrings.xml><?xml version="1.0" encoding="utf-8"?>
<sst xmlns="http://schemas.openxmlformats.org/spreadsheetml/2006/main" count="207" uniqueCount="28">
  <si>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</si>
  <si>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</si>
  <si>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</si>
  <si>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</si>
  <si>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</si>
  <si>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</si>
  <si>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</si>
  <si>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</si>
  <si>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</si>
  <si>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</si>
  <si>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</si>
  <si>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</si>
  <si>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</si>
  <si>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</si>
  <si>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</si>
  <si>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</si>
  <si>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</si>
  <si>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</si>
  <si>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</si>
  <si>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</si>
  <si>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</si>
  <si>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</si>
  <si>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</si>
  <si>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</si>
  <si>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</si>
  <si>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</si>
  <si>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BFIX</t>
  </si>
  <si>
    <t>December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</si>
</sst>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7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6" xfId="1" applyNumberFormat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168" fontId="4" fillId="0" borderId="26" xfId="1" applyNumberFormat="1" applyFont="1" applyFill="1" applyBorder="1"/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6" xfId="1" applyNumberFormat="1" applyFont="1" applyFill="1" applyBorder="1"/>
    <xf numFmtId="4" fontId="6" fillId="0" borderId="27" xfId="1" applyNumberFormat="1" applyFont="1" applyFill="1" applyBorder="1"/>
    <xf numFmtId="169" fontId="4" fillId="0" borderId="26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left"/>
    </xf>
    <xf numFmtId="170" fontId="3" fillId="0" borderId="20" xfId="1" applyNumberFormat="1" applyFont="1" applyBorder="1"/>
    <xf numFmtId="170" fontId="3" fillId="0" borderId="22" xfId="1" applyNumberFormat="1" applyFont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1"/>
  <sheetViews>
    <sheetView tabSelected="1" topLeftCell="A7" workbookViewId="0">
      <pane xSplit="1" topLeftCell="B1" activePane="topRight" state="frozen"/>
      <selection pane="topRight" activeCell="AC34" sqref="AC34"/>
    </sheetView>
  </sheetViews>
  <sheetFormatPr defaultRowHeight="12.75"/>
  <cols>
    <col min="1" max="1" width="8.42578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>
      <c r="A1" s="79" t="s">
        <v>27</v>
      </c>
      <c r="B1" s="77">
        <v>2021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7" t="s">
        <v>26</v>
      </c>
      <c r="Z1" s="8" t="s">
        <v>19</v>
      </c>
      <c r="AA1" s="62" t="s">
        <v>6</v>
      </c>
      <c r="AB1" s="57" t="s">
        <v>0</v>
      </c>
    </row>
    <row r="2" spans="1:28" ht="14.25">
      <c r="A2" s="9" t="s">
        <v>3</v>
      </c>
      <c r="B2" s="60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8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>
      <c r="A3" s="18" t="s">
        <v>2</v>
      </c>
      <c r="B3" s="61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9"/>
      <c r="P3" s="20"/>
      <c r="Q3" s="22"/>
      <c r="R3" s="25"/>
      <c r="S3" s="20"/>
      <c r="T3" s="26"/>
      <c r="U3" s="24"/>
      <c r="V3" s="20"/>
      <c r="W3" s="22"/>
      <c r="X3" s="78">
        <v>-3.0000000000000001E-3</v>
      </c>
      <c r="Y3" s="78">
        <v>-3.0000000000000001E-3</v>
      </c>
      <c r="Z3" s="27"/>
      <c r="AA3" s="28"/>
      <c r="AB3" s="29"/>
    </row>
    <row r="4" spans="1:28" ht="13.5">
      <c r="A4" s="30">
        <v>1</v>
      </c>
      <c r="B4" s="31">
        <v>1</v>
      </c>
      <c r="C4" s="32">
        <v>9571</v>
      </c>
      <c r="D4" s="33">
        <f t="shared" ref="D4:D17" si="0">IF(C4=0,"",C4/Z4)</f>
        <v>8459.4307937069116</v>
      </c>
      <c r="E4" s="34">
        <f t="shared" ref="E4:E34" si="1">C4*AB4</f>
        <v>215232.64799999999</v>
      </c>
      <c r="F4" s="32">
        <v>2669.5</v>
      </c>
      <c r="G4" s="34">
        <f t="shared" ref="G4:G34" si="2">IF(F4=0,"",F4/Z4)</f>
        <v>2359.466148135054</v>
      </c>
      <c r="H4" s="34">
        <f t="shared" ref="H4:H34" si="3">F4*AB4</f>
        <v>60031.716</v>
      </c>
      <c r="I4" s="32">
        <v>2454</v>
      </c>
      <c r="J4" s="34">
        <f t="shared" ref="J4:J34" si="4">IF(I4=0,"",I4/Z4)</f>
        <v>2168.9941665193564</v>
      </c>
      <c r="K4" s="34">
        <f t="shared" ref="K4:K34" si="5">I4*AB4</f>
        <v>55185.551999999996</v>
      </c>
      <c r="L4" s="32">
        <v>3296</v>
      </c>
      <c r="M4" s="34">
        <f t="shared" ref="M4:M34" si="6">IF(L4=0,"",L4/Z4)</f>
        <v>2913.2048789110836</v>
      </c>
      <c r="N4" s="34">
        <f t="shared" ref="N4:N34" si="7">L4*AB4</f>
        <v>74120.448000000004</v>
      </c>
      <c r="O4" s="35">
        <v>20410</v>
      </c>
      <c r="P4" s="34">
        <f t="shared" ref="P4:P34" si="8">IF(O4=0,"",O4/Z4)</f>
        <v>18039.596959519182</v>
      </c>
      <c r="Q4" s="34">
        <f t="shared" ref="Q4:Q34" si="9">O4*AB4</f>
        <v>458980.08</v>
      </c>
      <c r="R4" s="32">
        <v>2325</v>
      </c>
      <c r="S4" s="34">
        <f t="shared" ref="S4:S34" si="10">IF(R4=0,"",R4/Z4)</f>
        <v>2054.9761357610041</v>
      </c>
      <c r="T4" s="34">
        <f t="shared" ref="T4:T34" si="11">R4*AB4</f>
        <v>52284.6</v>
      </c>
      <c r="U4" s="35">
        <v>39950</v>
      </c>
      <c r="V4" s="34">
        <f t="shared" ref="V4:V34" si="12">IF(U4=0,"",U4/Z4)</f>
        <v>35310.235106947148</v>
      </c>
      <c r="W4" s="34">
        <f t="shared" ref="W4:W34" si="13">U4*AB4</f>
        <v>898395.6</v>
      </c>
      <c r="X4" s="36">
        <v>1.1284000000000001</v>
      </c>
      <c r="Y4" s="80">
        <v>1.12845</v>
      </c>
      <c r="Z4" s="36">
        <v>1.1314</v>
      </c>
      <c r="AA4" s="43">
        <v>25.445</v>
      </c>
      <c r="AB4" s="38">
        <v>22.488</v>
      </c>
    </row>
    <row r="5" spans="1:28" ht="13.5">
      <c r="A5" s="39">
        <v>2</v>
      </c>
      <c r="B5" s="40">
        <v>1</v>
      </c>
      <c r="C5" s="41">
        <v>9520</v>
      </c>
      <c r="D5" s="33">
        <f t="shared" si="0"/>
        <v>8392.8413999823679</v>
      </c>
      <c r="E5" s="34">
        <f t="shared" si="1"/>
        <v>213419.36</v>
      </c>
      <c r="F5" s="41">
        <v>2655</v>
      </c>
      <c r="G5" s="34">
        <f t="shared" si="2"/>
        <v>2340.6506215286959</v>
      </c>
      <c r="H5" s="34">
        <f t="shared" si="3"/>
        <v>59519.79</v>
      </c>
      <c r="I5" s="41">
        <v>2453</v>
      </c>
      <c r="J5" s="34">
        <f t="shared" si="4"/>
        <v>2162.5672220752886</v>
      </c>
      <c r="K5" s="34">
        <f t="shared" si="5"/>
        <v>54991.353999999999</v>
      </c>
      <c r="L5" s="41">
        <v>3294</v>
      </c>
      <c r="M5" s="34">
        <f t="shared" si="6"/>
        <v>2903.9936524728905</v>
      </c>
      <c r="N5" s="34">
        <f t="shared" si="7"/>
        <v>73844.891999999993</v>
      </c>
      <c r="O5" s="42">
        <v>20190</v>
      </c>
      <c r="P5" s="34">
        <f t="shared" si="8"/>
        <v>17799.523935466805</v>
      </c>
      <c r="Q5" s="34">
        <f t="shared" si="9"/>
        <v>452619.42</v>
      </c>
      <c r="R5" s="41">
        <v>2310</v>
      </c>
      <c r="S5" s="34">
        <f t="shared" si="10"/>
        <v>2036.4982808780744</v>
      </c>
      <c r="T5" s="34">
        <f t="shared" si="11"/>
        <v>51785.58</v>
      </c>
      <c r="U5" s="42">
        <v>39500</v>
      </c>
      <c r="V5" s="34">
        <f t="shared" si="12"/>
        <v>34823.23900202768</v>
      </c>
      <c r="W5" s="34">
        <f t="shared" si="13"/>
        <v>885511</v>
      </c>
      <c r="X5" s="37">
        <v>1.1309</v>
      </c>
      <c r="Y5" s="81">
        <v>1.1312</v>
      </c>
      <c r="Z5" s="37">
        <v>1.1343000000000001</v>
      </c>
      <c r="AA5" s="43">
        <v>25.42</v>
      </c>
      <c r="AB5" s="43">
        <v>22.417999999999999</v>
      </c>
    </row>
    <row r="6" spans="1:28" ht="13.5">
      <c r="A6" s="39">
        <v>3</v>
      </c>
      <c r="B6" s="40">
        <v>1</v>
      </c>
      <c r="C6" s="41">
        <v>9513</v>
      </c>
      <c r="D6" s="33">
        <f t="shared" si="0"/>
        <v>8420.8196866424714</v>
      </c>
      <c r="E6" s="34">
        <f t="shared" si="1"/>
        <v>214128.117</v>
      </c>
      <c r="F6" s="41">
        <v>2648</v>
      </c>
      <c r="G6" s="34">
        <f t="shared" si="2"/>
        <v>2343.9851287952556</v>
      </c>
      <c r="H6" s="34">
        <f t="shared" si="3"/>
        <v>59603.832000000002</v>
      </c>
      <c r="I6" s="41">
        <v>2453</v>
      </c>
      <c r="J6" s="34">
        <f t="shared" si="4"/>
        <v>2171.372930866602</v>
      </c>
      <c r="K6" s="34">
        <f t="shared" si="5"/>
        <v>55214.576999999997</v>
      </c>
      <c r="L6" s="41">
        <v>3324</v>
      </c>
      <c r="M6" s="34">
        <f t="shared" si="6"/>
        <v>2942.3740816145882</v>
      </c>
      <c r="N6" s="34">
        <f t="shared" si="7"/>
        <v>74819.915999999997</v>
      </c>
      <c r="O6" s="42">
        <v>20290</v>
      </c>
      <c r="P6" s="34">
        <f t="shared" si="8"/>
        <v>17960.520492166062</v>
      </c>
      <c r="Q6" s="34">
        <f t="shared" si="9"/>
        <v>456707.61</v>
      </c>
      <c r="R6" s="41">
        <v>2231</v>
      </c>
      <c r="S6" s="34">
        <f t="shared" si="10"/>
        <v>1974.8605824555193</v>
      </c>
      <c r="T6" s="34">
        <f t="shared" si="11"/>
        <v>50217.578999999998</v>
      </c>
      <c r="U6" s="42">
        <v>40200</v>
      </c>
      <c r="V6" s="34">
        <f t="shared" si="12"/>
        <v>35584.668496060905</v>
      </c>
      <c r="W6" s="34">
        <f t="shared" si="13"/>
        <v>904861.8</v>
      </c>
      <c r="X6" s="37">
        <v>1.1309</v>
      </c>
      <c r="Y6" s="81">
        <v>1.1266499999999999</v>
      </c>
      <c r="Z6" s="37">
        <v>1.1296999999999999</v>
      </c>
      <c r="AA6" s="43">
        <v>25.414999999999999</v>
      </c>
      <c r="AB6" s="43">
        <v>22.509</v>
      </c>
    </row>
    <row r="7" spans="1:28" ht="13.5">
      <c r="A7" s="39">
        <v>4</v>
      </c>
      <c r="B7" s="40" t="s">
        <v>2</v>
      </c>
      <c r="C7" s="41"/>
      <c r="D7" s="33" t="str">
        <f t="shared" si="0"/>
        <v/>
      </c>
      <c r="E7" s="34" t="s">
        <v>2</v>
      </c>
      <c r="F7" s="41"/>
      <c r="G7" s="34" t="str">
        <f t="shared" si="2"/>
        <v/>
      </c>
      <c r="H7" s="34" t="s">
        <v>2</v>
      </c>
      <c r="I7" s="41"/>
      <c r="J7" s="34" t="str">
        <f t="shared" si="4"/>
        <v/>
      </c>
      <c r="K7" s="34" t="s">
        <v>2</v>
      </c>
      <c r="L7" s="41"/>
      <c r="M7" s="34" t="str">
        <f t="shared" si="6"/>
        <v/>
      </c>
      <c r="N7" s="34" t="s">
        <v>2</v>
      </c>
      <c r="O7" s="42"/>
      <c r="P7" s="34" t="str">
        <f t="shared" si="8"/>
        <v/>
      </c>
      <c r="Q7" s="34" t="s">
        <v>2</v>
      </c>
      <c r="R7" s="41"/>
      <c r="S7" s="34" t="str">
        <f t="shared" si="10"/>
        <v/>
      </c>
      <c r="T7" s="34" t="s">
        <v>2</v>
      </c>
      <c r="U7" s="42"/>
      <c r="V7" s="34" t="str">
        <f t="shared" si="12"/>
        <v/>
      </c>
      <c r="W7" s="34" t="s">
        <v>2</v>
      </c>
      <c r="X7" s="37" t="s">
        <v>2</v>
      </c>
      <c r="Y7" s="81" t="s">
        <v>2</v>
      </c>
      <c r="Z7" s="37" t="s">
        <v>2</v>
      </c>
      <c r="AA7" s="43" t="s">
        <v>2</v>
      </c>
      <c r="AB7" s="43"/>
    </row>
    <row r="8" spans="1:28" ht="13.5">
      <c r="A8" s="39">
        <v>5</v>
      </c>
      <c r="B8" s="40" t="s">
        <v>2</v>
      </c>
      <c r="C8" s="41"/>
      <c r="D8" s="33" t="str">
        <f t="shared" si="0"/>
        <v/>
      </c>
      <c r="E8" s="34" t="s">
        <v>2</v>
      </c>
      <c r="F8" s="41"/>
      <c r="G8" s="34" t="str">
        <f t="shared" si="2"/>
        <v/>
      </c>
      <c r="H8" s="34" t="s">
        <v>2</v>
      </c>
      <c r="I8" s="41"/>
      <c r="J8" s="34" t="str">
        <f t="shared" si="4"/>
        <v/>
      </c>
      <c r="K8" s="34" t="s">
        <v>2</v>
      </c>
      <c r="L8" s="41"/>
      <c r="M8" s="34" t="str">
        <f t="shared" si="6"/>
        <v/>
      </c>
      <c r="N8" s="34" t="s">
        <v>2</v>
      </c>
      <c r="O8" s="42"/>
      <c r="P8" s="34" t="str">
        <f t="shared" si="8"/>
        <v/>
      </c>
      <c r="Q8" s="34" t="s">
        <v>2</v>
      </c>
      <c r="R8" s="41"/>
      <c r="S8" s="34" t="str">
        <f t="shared" si="10"/>
        <v/>
      </c>
      <c r="T8" s="34" t="s">
        <v>2</v>
      </c>
      <c r="U8" s="42"/>
      <c r="V8" s="34" t="str">
        <f t="shared" si="12"/>
        <v/>
      </c>
      <c r="W8" s="34" t="s">
        <v>2</v>
      </c>
      <c r="X8" s="37" t="s">
        <v>2</v>
      </c>
      <c r="Y8" s="81" t="s">
        <v>2</v>
      </c>
      <c r="Z8" s="37" t="s">
        <v>2</v>
      </c>
      <c r="AA8" s="43" t="s">
        <v>2</v>
      </c>
      <c r="AB8" s="43"/>
    </row>
    <row r="9" spans="1:28" ht="13.5">
      <c r="A9" s="39">
        <v>6</v>
      </c>
      <c r="B9" s="40">
        <v>1</v>
      </c>
      <c r="C9" s="41">
        <v>9526</v>
      </c>
      <c r="D9" s="33">
        <f t="shared" si="0"/>
        <v>8436.0609280906847</v>
      </c>
      <c r="E9" s="34">
        <f t="shared" si="1"/>
        <v>214535.046</v>
      </c>
      <c r="F9" s="41">
        <v>2600.5</v>
      </c>
      <c r="G9" s="34">
        <f t="shared" si="2"/>
        <v>2302.957846262841</v>
      </c>
      <c r="H9" s="34">
        <f t="shared" si="3"/>
        <v>58565.860500000003</v>
      </c>
      <c r="I9" s="41">
        <v>2452</v>
      </c>
      <c r="J9" s="34">
        <f t="shared" si="4"/>
        <v>2171.4488133191639</v>
      </c>
      <c r="K9" s="34">
        <f t="shared" si="5"/>
        <v>55221.491999999998</v>
      </c>
      <c r="L9" s="41">
        <v>3224.5</v>
      </c>
      <c r="M9" s="34">
        <f t="shared" si="6"/>
        <v>2855.5614594403119</v>
      </c>
      <c r="N9" s="34">
        <f t="shared" si="7"/>
        <v>72618.964500000002</v>
      </c>
      <c r="O9" s="42">
        <v>19980</v>
      </c>
      <c r="P9" s="34">
        <f t="shared" si="8"/>
        <v>17693.942614240172</v>
      </c>
      <c r="Q9" s="34">
        <f t="shared" si="9"/>
        <v>449969.58</v>
      </c>
      <c r="R9" s="41">
        <v>2235</v>
      </c>
      <c r="S9" s="34">
        <f t="shared" si="10"/>
        <v>1979.2773645058448</v>
      </c>
      <c r="T9" s="34">
        <f t="shared" si="11"/>
        <v>50334.435000000005</v>
      </c>
      <c r="U9" s="42">
        <v>39400</v>
      </c>
      <c r="V9" s="34">
        <f t="shared" si="12"/>
        <v>34891.9589089621</v>
      </c>
      <c r="W9" s="34">
        <f t="shared" si="13"/>
        <v>887327.4</v>
      </c>
      <c r="X9" s="37">
        <v>1.1256999999999999</v>
      </c>
      <c r="Y9" s="81">
        <v>1.12625</v>
      </c>
      <c r="Z9" s="37">
        <v>1.1292</v>
      </c>
      <c r="AA9" s="43">
        <v>25.42</v>
      </c>
      <c r="AB9" s="43">
        <v>22.521000000000001</v>
      </c>
    </row>
    <row r="10" spans="1:28" ht="13.5">
      <c r="A10" s="39">
        <v>7</v>
      </c>
      <c r="B10" s="40">
        <v>1</v>
      </c>
      <c r="C10" s="41">
        <v>9647</v>
      </c>
      <c r="D10" s="33">
        <f t="shared" si="0"/>
        <v>8572.8250244379287</v>
      </c>
      <c r="E10" s="34">
        <f t="shared" si="1"/>
        <v>218253.72799999997</v>
      </c>
      <c r="F10" s="41">
        <v>2625</v>
      </c>
      <c r="G10" s="34">
        <f t="shared" si="2"/>
        <v>2332.7112769928021</v>
      </c>
      <c r="H10" s="34">
        <f t="shared" si="3"/>
        <v>59388</v>
      </c>
      <c r="I10" s="41">
        <v>2452</v>
      </c>
      <c r="J10" s="34">
        <f t="shared" si="4"/>
        <v>2178.9744956900381</v>
      </c>
      <c r="K10" s="34">
        <f t="shared" si="5"/>
        <v>55474.047999999995</v>
      </c>
      <c r="L10" s="41">
        <v>3287.5</v>
      </c>
      <c r="M10" s="34">
        <f t="shared" si="6"/>
        <v>2921.443170710033</v>
      </c>
      <c r="N10" s="34">
        <f t="shared" si="7"/>
        <v>74376.399999999994</v>
      </c>
      <c r="O10" s="42">
        <v>20305</v>
      </c>
      <c r="P10" s="34">
        <f t="shared" si="8"/>
        <v>18044.077134986226</v>
      </c>
      <c r="Q10" s="34">
        <f t="shared" si="9"/>
        <v>459380.31999999995</v>
      </c>
      <c r="R10" s="41">
        <v>2228</v>
      </c>
      <c r="S10" s="34">
        <f t="shared" si="10"/>
        <v>1979.9164667199859</v>
      </c>
      <c r="T10" s="34">
        <f t="shared" si="11"/>
        <v>50406.271999999997</v>
      </c>
      <c r="U10" s="42">
        <v>39900</v>
      </c>
      <c r="V10" s="34">
        <f t="shared" si="12"/>
        <v>35457.211410290591</v>
      </c>
      <c r="W10" s="34">
        <f t="shared" si="13"/>
        <v>902697.6</v>
      </c>
      <c r="X10" s="37">
        <v>1.1226</v>
      </c>
      <c r="Y10" s="81">
        <v>1.12235</v>
      </c>
      <c r="Z10" s="37">
        <v>1.1253</v>
      </c>
      <c r="AA10" s="43">
        <v>25.465</v>
      </c>
      <c r="AB10" s="43">
        <v>22.623999999999999</v>
      </c>
    </row>
    <row r="11" spans="1:28" ht="13.5">
      <c r="A11" s="39">
        <v>8</v>
      </c>
      <c r="B11" s="40">
        <v>1</v>
      </c>
      <c r="C11" s="41">
        <v>9555.5</v>
      </c>
      <c r="D11" s="33">
        <f t="shared" si="0"/>
        <v>8462.1856181367348</v>
      </c>
      <c r="E11" s="34">
        <f t="shared" si="1"/>
        <v>215419.19200000001</v>
      </c>
      <c r="F11" s="41">
        <v>2626</v>
      </c>
      <c r="G11" s="34">
        <f t="shared" si="2"/>
        <v>2325.5402054551896</v>
      </c>
      <c r="H11" s="34">
        <f t="shared" si="3"/>
        <v>59200.544000000002</v>
      </c>
      <c r="I11" s="41">
        <v>2376</v>
      </c>
      <c r="J11" s="34">
        <f t="shared" si="4"/>
        <v>2104.1445270988311</v>
      </c>
      <c r="K11" s="34">
        <f t="shared" si="5"/>
        <v>53564.544000000002</v>
      </c>
      <c r="L11" s="41">
        <v>3334</v>
      </c>
      <c r="M11" s="34">
        <f t="shared" si="6"/>
        <v>2952.5327665603968</v>
      </c>
      <c r="N11" s="34">
        <f t="shared" si="7"/>
        <v>75161.695999999996</v>
      </c>
      <c r="O11" s="42">
        <v>20430</v>
      </c>
      <c r="P11" s="34">
        <f t="shared" si="8"/>
        <v>18092.454835281616</v>
      </c>
      <c r="Q11" s="34">
        <f t="shared" si="9"/>
        <v>460573.92</v>
      </c>
      <c r="R11" s="41">
        <v>2250</v>
      </c>
      <c r="S11" s="34">
        <f t="shared" si="10"/>
        <v>1992.5611052072263</v>
      </c>
      <c r="T11" s="34">
        <f t="shared" si="11"/>
        <v>50724</v>
      </c>
      <c r="U11" s="42">
        <v>39700</v>
      </c>
      <c r="V11" s="34">
        <f t="shared" si="12"/>
        <v>35157.633722989725</v>
      </c>
      <c r="W11" s="34">
        <f t="shared" si="13"/>
        <v>894996.8</v>
      </c>
      <c r="X11" s="37">
        <v>1.1269</v>
      </c>
      <c r="Y11" s="81">
        <v>1.12605</v>
      </c>
      <c r="Z11" s="37">
        <v>1.1292</v>
      </c>
      <c r="AA11" s="43">
        <v>25.475000000000001</v>
      </c>
      <c r="AB11" s="43">
        <v>22.544</v>
      </c>
    </row>
    <row r="12" spans="1:28" ht="13.5">
      <c r="A12" s="39">
        <v>9</v>
      </c>
      <c r="B12" s="40">
        <v>1</v>
      </c>
      <c r="C12" s="41">
        <v>9578</v>
      </c>
      <c r="D12" s="33">
        <f t="shared" si="0"/>
        <v>8468.6118479221932</v>
      </c>
      <c r="E12" s="34">
        <f t="shared" si="1"/>
        <v>215409.21999999997</v>
      </c>
      <c r="F12" s="41">
        <v>2630.5</v>
      </c>
      <c r="G12" s="34">
        <f t="shared" si="2"/>
        <v>2325.817860300619</v>
      </c>
      <c r="H12" s="34">
        <f t="shared" si="3"/>
        <v>59159.944999999992</v>
      </c>
      <c r="I12" s="41">
        <v>2351</v>
      </c>
      <c r="J12" s="34">
        <f t="shared" si="4"/>
        <v>2078.6914235190097</v>
      </c>
      <c r="K12" s="34">
        <f t="shared" si="5"/>
        <v>52873.99</v>
      </c>
      <c r="L12" s="41">
        <v>3351</v>
      </c>
      <c r="M12" s="34">
        <f t="shared" si="6"/>
        <v>2962.8647214854113</v>
      </c>
      <c r="N12" s="34">
        <f t="shared" si="7"/>
        <v>75363.989999999991</v>
      </c>
      <c r="O12" s="42">
        <v>19975</v>
      </c>
      <c r="P12" s="34">
        <f t="shared" si="8"/>
        <v>17661.361626878868</v>
      </c>
      <c r="Q12" s="34">
        <f t="shared" si="9"/>
        <v>449237.74999999994</v>
      </c>
      <c r="R12" s="41">
        <v>2330</v>
      </c>
      <c r="S12" s="34">
        <f t="shared" si="10"/>
        <v>2060.1237842617152</v>
      </c>
      <c r="T12" s="34">
        <f t="shared" si="11"/>
        <v>52401.7</v>
      </c>
      <c r="U12" s="42">
        <v>40150</v>
      </c>
      <c r="V12" s="34">
        <f t="shared" si="12"/>
        <v>35499.557913351018</v>
      </c>
      <c r="W12" s="34">
        <f t="shared" si="13"/>
        <v>902973.49999999988</v>
      </c>
      <c r="X12" s="37">
        <v>1.1281000000000001</v>
      </c>
      <c r="Y12" s="81">
        <v>1.1279999999999999</v>
      </c>
      <c r="Z12" s="37">
        <v>1.131</v>
      </c>
      <c r="AA12" s="43">
        <v>25.434999999999999</v>
      </c>
      <c r="AB12" s="43">
        <v>22.49</v>
      </c>
    </row>
    <row r="13" spans="1:28" ht="13.5">
      <c r="A13" s="39">
        <v>10</v>
      </c>
      <c r="B13" s="40">
        <v>1</v>
      </c>
      <c r="C13" s="41">
        <v>9543</v>
      </c>
      <c r="D13" s="33">
        <f t="shared" si="0"/>
        <v>8460.8564589059315</v>
      </c>
      <c r="E13" s="34">
        <f t="shared" si="1"/>
        <v>214717.5</v>
      </c>
      <c r="F13" s="41">
        <v>2625</v>
      </c>
      <c r="G13" s="34">
        <f t="shared" si="2"/>
        <v>2327.3339835091765</v>
      </c>
      <c r="H13" s="34">
        <f t="shared" si="3"/>
        <v>59062.5</v>
      </c>
      <c r="I13" s="41">
        <v>2345</v>
      </c>
      <c r="J13" s="34">
        <f t="shared" si="4"/>
        <v>2079.0850252681976</v>
      </c>
      <c r="K13" s="34">
        <f t="shared" si="5"/>
        <v>52762.5</v>
      </c>
      <c r="L13" s="41">
        <v>3332</v>
      </c>
      <c r="M13" s="34">
        <f t="shared" si="6"/>
        <v>2954.162603067648</v>
      </c>
      <c r="N13" s="34">
        <f t="shared" si="7"/>
        <v>74970</v>
      </c>
      <c r="O13" s="42">
        <v>19960</v>
      </c>
      <c r="P13" s="34">
        <f t="shared" si="8"/>
        <v>17696.604308892634</v>
      </c>
      <c r="Q13" s="34">
        <f t="shared" si="9"/>
        <v>449100</v>
      </c>
      <c r="R13" s="41">
        <v>2280</v>
      </c>
      <c r="S13" s="34">
        <f t="shared" si="10"/>
        <v>2021.455802819399</v>
      </c>
      <c r="T13" s="34">
        <f t="shared" si="11"/>
        <v>51300</v>
      </c>
      <c r="U13" s="42">
        <v>40150</v>
      </c>
      <c r="V13" s="34">
        <f t="shared" si="12"/>
        <v>35597.127404911786</v>
      </c>
      <c r="W13" s="34">
        <f t="shared" si="13"/>
        <v>903375</v>
      </c>
      <c r="X13" s="37">
        <v>1.1243000000000001</v>
      </c>
      <c r="Y13" s="81">
        <v>1.1248499999999999</v>
      </c>
      <c r="Z13" s="37">
        <v>1.1278999999999999</v>
      </c>
      <c r="AA13" s="43">
        <v>25.364999999999998</v>
      </c>
      <c r="AB13" s="43">
        <v>22.5</v>
      </c>
    </row>
    <row r="14" spans="1:28" ht="13.5">
      <c r="A14" s="39">
        <v>11</v>
      </c>
      <c r="B14" s="40"/>
      <c r="C14" s="41"/>
      <c r="D14" s="33" t="str">
        <f t="shared" si="0"/>
        <v/>
      </c>
      <c r="E14" s="34" t="s">
        <v>2</v>
      </c>
      <c r="F14" s="41"/>
      <c r="G14" s="34" t="str">
        <f t="shared" si="2"/>
        <v/>
      </c>
      <c r="H14" s="34" t="s">
        <v>2</v>
      </c>
      <c r="I14" s="41"/>
      <c r="J14" s="34" t="str">
        <f t="shared" si="4"/>
        <v/>
      </c>
      <c r="K14" s="34" t="s">
        <v>2</v>
      </c>
      <c r="L14" s="41"/>
      <c r="M14" s="34" t="str">
        <f t="shared" si="6"/>
        <v/>
      </c>
      <c r="N14" s="34" t="s">
        <v>2</v>
      </c>
      <c r="O14" s="42"/>
      <c r="P14" s="34" t="str">
        <f t="shared" si="8"/>
        <v/>
      </c>
      <c r="Q14" s="34" t="s">
        <v>2</v>
      </c>
      <c r="R14" s="41"/>
      <c r="S14" s="34" t="str">
        <f t="shared" si="10"/>
        <v/>
      </c>
      <c r="T14" s="34" t="s">
        <v>2</v>
      </c>
      <c r="U14" s="42"/>
      <c r="V14" s="34" t="str">
        <f t="shared" si="12"/>
        <v/>
      </c>
      <c r="W14" s="34" t="s">
        <v>2</v>
      </c>
      <c r="X14" s="37"/>
      <c r="Y14" s="81"/>
      <c r="Z14" s="37"/>
      <c r="AA14" s="43"/>
      <c r="AB14" s="43"/>
    </row>
    <row r="15" spans="1:28" ht="13.5">
      <c r="A15" s="39">
        <v>12</v>
      </c>
      <c r="B15" s="40" t="s">
        <v>2</v>
      </c>
      <c r="C15" s="41"/>
      <c r="D15" s="33" t="str">
        <f t="shared" si="0"/>
        <v/>
      </c>
      <c r="E15" s="34" t="s">
        <v>2</v>
      </c>
      <c r="F15" s="41"/>
      <c r="G15" s="34" t="str">
        <f t="shared" si="2"/>
        <v/>
      </c>
      <c r="H15" s="34" t="s">
        <v>2</v>
      </c>
      <c r="I15" s="41"/>
      <c r="J15" s="34" t="str">
        <f t="shared" si="4"/>
        <v/>
      </c>
      <c r="K15" s="34" t="s">
        <v>2</v>
      </c>
      <c r="L15" s="41"/>
      <c r="M15" s="34" t="str">
        <f t="shared" si="6"/>
        <v/>
      </c>
      <c r="N15" s="34" t="s">
        <v>2</v>
      </c>
      <c r="O15" s="42"/>
      <c r="P15" s="34" t="str">
        <f t="shared" si="8"/>
        <v/>
      </c>
      <c r="Q15" s="34" t="s">
        <v>2</v>
      </c>
      <c r="R15" s="41"/>
      <c r="S15" s="34" t="str">
        <f t="shared" si="10"/>
        <v/>
      </c>
      <c r="T15" s="34" t="s">
        <v>2</v>
      </c>
      <c r="U15" s="42"/>
      <c r="V15" s="34" t="str">
        <f t="shared" si="12"/>
        <v/>
      </c>
      <c r="W15" s="34" t="s">
        <v>2</v>
      </c>
      <c r="X15" s="37"/>
      <c r="Y15" s="81"/>
      <c r="Z15" s="37"/>
      <c r="AA15" s="43"/>
      <c r="AB15" s="43"/>
    </row>
    <row r="16" spans="1:28" ht="13.5">
      <c r="A16" s="39">
        <v>13</v>
      </c>
      <c r="B16" s="40">
        <v>1</v>
      </c>
      <c r="C16" s="41">
        <v>9500</v>
      </c>
      <c r="D16" s="33">
        <f t="shared" si="0"/>
        <v>8424.2263013212741</v>
      </c>
      <c r="E16" s="34">
        <f t="shared" si="1"/>
        <v>213997</v>
      </c>
      <c r="F16" s="41">
        <v>2677</v>
      </c>
      <c r="G16" s="34">
        <f t="shared" si="2"/>
        <v>2373.8582956460054</v>
      </c>
      <c r="H16" s="34">
        <f t="shared" si="3"/>
        <v>60302.101999999999</v>
      </c>
      <c r="I16" s="41">
        <v>2245</v>
      </c>
      <c r="J16" s="34">
        <f t="shared" si="4"/>
        <v>1990.7776891017115</v>
      </c>
      <c r="K16" s="34">
        <f t="shared" si="5"/>
        <v>50570.87</v>
      </c>
      <c r="L16" s="41">
        <v>3364</v>
      </c>
      <c r="M16" s="34">
        <f t="shared" si="6"/>
        <v>2983.062871331028</v>
      </c>
      <c r="N16" s="34">
        <f t="shared" si="7"/>
        <v>75777.463999999993</v>
      </c>
      <c r="O16" s="42">
        <v>19905</v>
      </c>
      <c r="P16" s="34">
        <f t="shared" si="8"/>
        <v>17650.971002926311</v>
      </c>
      <c r="Q16" s="34">
        <f t="shared" si="9"/>
        <v>448380.02999999997</v>
      </c>
      <c r="R16" s="41">
        <v>2341</v>
      </c>
      <c r="S16" s="34">
        <f t="shared" si="10"/>
        <v>2075.9067127782214</v>
      </c>
      <c r="T16" s="34">
        <f t="shared" si="11"/>
        <v>52733.366000000002</v>
      </c>
      <c r="U16" s="42">
        <v>39525</v>
      </c>
      <c r="V16" s="34">
        <f t="shared" si="12"/>
        <v>35049.215216812983</v>
      </c>
      <c r="W16" s="34">
        <f t="shared" si="13"/>
        <v>890340.15</v>
      </c>
      <c r="X16" s="37">
        <v>1.1248</v>
      </c>
      <c r="Y16" s="81">
        <v>1.1248</v>
      </c>
      <c r="Z16" s="37">
        <v>1.1276999999999999</v>
      </c>
      <c r="AA16" s="43">
        <v>25.405000000000001</v>
      </c>
      <c r="AB16" s="43">
        <v>22.526</v>
      </c>
    </row>
    <row r="17" spans="1:28" ht="13.5">
      <c r="A17" s="39">
        <v>14</v>
      </c>
      <c r="B17" s="40">
        <v>1</v>
      </c>
      <c r="C17" s="41">
        <v>9485</v>
      </c>
      <c r="D17" s="33">
        <f t="shared" si="0"/>
        <v>8386.3837312113174</v>
      </c>
      <c r="E17" s="34">
        <f t="shared" si="1"/>
        <v>212501.94</v>
      </c>
      <c r="F17" s="41">
        <v>2636</v>
      </c>
      <c r="G17" s="34">
        <f t="shared" si="2"/>
        <v>2330.6808134394341</v>
      </c>
      <c r="H17" s="34">
        <f t="shared" si="3"/>
        <v>59056.944000000003</v>
      </c>
      <c r="I17" s="41">
        <v>2245</v>
      </c>
      <c r="J17" s="34">
        <f t="shared" si="4"/>
        <v>1984.9690539345711</v>
      </c>
      <c r="K17" s="34">
        <f t="shared" si="5"/>
        <v>50296.98</v>
      </c>
      <c r="L17" s="41">
        <v>3342</v>
      </c>
      <c r="M17" s="34">
        <f t="shared" si="6"/>
        <v>2954.9071618037137</v>
      </c>
      <c r="N17" s="34">
        <f t="shared" si="7"/>
        <v>74874.168000000005</v>
      </c>
      <c r="O17" s="42">
        <v>19750</v>
      </c>
      <c r="P17" s="34">
        <f t="shared" si="8"/>
        <v>17462.422634836428</v>
      </c>
      <c r="Q17" s="34">
        <f t="shared" si="9"/>
        <v>442479</v>
      </c>
      <c r="R17" s="41">
        <v>2324</v>
      </c>
      <c r="S17" s="34">
        <f t="shared" si="10"/>
        <v>2054.8187444739169</v>
      </c>
      <c r="T17" s="34">
        <f t="shared" si="11"/>
        <v>52066.896000000001</v>
      </c>
      <c r="U17" s="42">
        <v>39125</v>
      </c>
      <c r="V17" s="34">
        <f t="shared" si="12"/>
        <v>34593.280282935455</v>
      </c>
      <c r="W17" s="34">
        <f t="shared" si="13"/>
        <v>876556.5</v>
      </c>
      <c r="X17" s="37">
        <v>1.1278999999999999</v>
      </c>
      <c r="Y17" s="81">
        <v>1.12805</v>
      </c>
      <c r="Z17" s="37">
        <v>1.131</v>
      </c>
      <c r="AA17" s="43">
        <v>25.335000000000001</v>
      </c>
      <c r="AB17" s="43">
        <v>22.404</v>
      </c>
    </row>
    <row r="18" spans="1:28" ht="13.5">
      <c r="A18" s="39">
        <v>15</v>
      </c>
      <c r="B18" s="40">
        <v>1</v>
      </c>
      <c r="C18" s="41">
        <v>9290</v>
      </c>
      <c r="D18" s="33">
        <f t="shared" ref="D18:D34" si="14">IF(C18=0,"",C18/Z18)</f>
        <v>8248.2464707449162</v>
      </c>
      <c r="E18" s="34">
        <f t="shared" si="1"/>
        <v>208449.02</v>
      </c>
      <c r="F18" s="41">
        <v>2597</v>
      </c>
      <c r="G18" s="34">
        <f t="shared" si="2"/>
        <v>2305.7799875699188</v>
      </c>
      <c r="H18" s="34">
        <f t="shared" si="3"/>
        <v>58271.485999999997</v>
      </c>
      <c r="I18" s="41">
        <v>2245</v>
      </c>
      <c r="J18" s="34">
        <f t="shared" si="4"/>
        <v>1993.2522418538576</v>
      </c>
      <c r="K18" s="34">
        <f t="shared" si="5"/>
        <v>50373.31</v>
      </c>
      <c r="L18" s="41">
        <v>3270</v>
      </c>
      <c r="M18" s="34">
        <f t="shared" si="6"/>
        <v>2903.3117286690931</v>
      </c>
      <c r="N18" s="34">
        <f t="shared" si="7"/>
        <v>73372.259999999995</v>
      </c>
      <c r="O18" s="42">
        <v>19330</v>
      </c>
      <c r="P18" s="34">
        <f t="shared" si="8"/>
        <v>17162.390126964394</v>
      </c>
      <c r="Q18" s="34">
        <f t="shared" si="9"/>
        <v>433726.54</v>
      </c>
      <c r="R18" s="41">
        <v>2307</v>
      </c>
      <c r="S18" s="34">
        <f t="shared" si="10"/>
        <v>2048.299742519755</v>
      </c>
      <c r="T18" s="34">
        <f t="shared" si="11"/>
        <v>51764.466</v>
      </c>
      <c r="U18" s="42">
        <v>38700</v>
      </c>
      <c r="V18" s="34">
        <f t="shared" si="12"/>
        <v>34360.294770487431</v>
      </c>
      <c r="W18" s="34">
        <f t="shared" si="13"/>
        <v>868350.6</v>
      </c>
      <c r="X18" s="37">
        <v>1.1232</v>
      </c>
      <c r="Y18" s="81">
        <v>1.1232</v>
      </c>
      <c r="Z18" s="37">
        <v>1.1263000000000001</v>
      </c>
      <c r="AA18" s="43">
        <v>25.27</v>
      </c>
      <c r="AB18" s="43">
        <v>22.437999999999999</v>
      </c>
    </row>
    <row r="19" spans="1:28" ht="13.5">
      <c r="A19" s="39">
        <v>16</v>
      </c>
      <c r="B19" s="40">
        <v>1</v>
      </c>
      <c r="C19" s="41">
        <v>9506</v>
      </c>
      <c r="D19" s="33">
        <f t="shared" si="14"/>
        <v>8391.5960451977408</v>
      </c>
      <c r="E19" s="34">
        <f t="shared" si="1"/>
        <v>211945.77599999998</v>
      </c>
      <c r="F19" s="41">
        <v>2630</v>
      </c>
      <c r="G19" s="34">
        <f t="shared" si="2"/>
        <v>2321.6807909604518</v>
      </c>
      <c r="H19" s="34">
        <f t="shared" si="3"/>
        <v>58638.479999999996</v>
      </c>
      <c r="I19" s="41">
        <v>2246</v>
      </c>
      <c r="J19" s="34">
        <f t="shared" si="4"/>
        <v>1982.6977401129943</v>
      </c>
      <c r="K19" s="34">
        <f t="shared" si="5"/>
        <v>50076.815999999999</v>
      </c>
      <c r="L19" s="41">
        <v>3395</v>
      </c>
      <c r="M19" s="34">
        <f t="shared" si="6"/>
        <v>2996.9985875706216</v>
      </c>
      <c r="N19" s="34">
        <f t="shared" si="7"/>
        <v>75694.92</v>
      </c>
      <c r="O19" s="42">
        <v>19585</v>
      </c>
      <c r="P19" s="34">
        <f t="shared" si="8"/>
        <v>17289.018361581919</v>
      </c>
      <c r="Q19" s="34">
        <f t="shared" si="9"/>
        <v>436667.16</v>
      </c>
      <c r="R19" s="41">
        <v>2355</v>
      </c>
      <c r="S19" s="34">
        <f t="shared" si="10"/>
        <v>2078.9194915254238</v>
      </c>
      <c r="T19" s="34">
        <f t="shared" si="11"/>
        <v>52507.08</v>
      </c>
      <c r="U19" s="42">
        <v>39050</v>
      </c>
      <c r="V19" s="34">
        <f t="shared" si="12"/>
        <v>34472.10451977401</v>
      </c>
      <c r="W19" s="34">
        <f t="shared" si="13"/>
        <v>870658.79999999993</v>
      </c>
      <c r="X19" s="37">
        <v>1.1306</v>
      </c>
      <c r="Y19" s="81">
        <v>1.1298999999999999</v>
      </c>
      <c r="Z19" s="37">
        <v>1.1328</v>
      </c>
      <c r="AA19" s="43">
        <v>25.28</v>
      </c>
      <c r="AB19" s="43">
        <v>22.295999999999999</v>
      </c>
    </row>
    <row r="20" spans="1:28" ht="13.5">
      <c r="A20" s="39">
        <v>17</v>
      </c>
      <c r="B20" s="40">
        <v>1</v>
      </c>
      <c r="C20" s="41">
        <v>9520</v>
      </c>
      <c r="D20" s="33">
        <f t="shared" si="14"/>
        <v>8401.7297678933901</v>
      </c>
      <c r="E20" s="34">
        <f t="shared" si="1"/>
        <v>212286.47999999998</v>
      </c>
      <c r="F20" s="41">
        <v>2694</v>
      </c>
      <c r="G20" s="34">
        <f t="shared" si="2"/>
        <v>2377.5483187715117</v>
      </c>
      <c r="H20" s="34">
        <f t="shared" si="3"/>
        <v>60073.506000000001</v>
      </c>
      <c r="I20" s="41">
        <v>2246</v>
      </c>
      <c r="J20" s="34">
        <f t="shared" si="4"/>
        <v>1982.1728002824111</v>
      </c>
      <c r="K20" s="34">
        <f t="shared" si="5"/>
        <v>50083.553999999996</v>
      </c>
      <c r="L20" s="41">
        <v>3430</v>
      </c>
      <c r="M20" s="34">
        <f t="shared" si="6"/>
        <v>3027.0938134321773</v>
      </c>
      <c r="N20" s="34">
        <f t="shared" si="7"/>
        <v>76485.569999999992</v>
      </c>
      <c r="O20" s="42">
        <v>19840</v>
      </c>
      <c r="P20" s="34">
        <f t="shared" si="8"/>
        <v>17509.487247374458</v>
      </c>
      <c r="Q20" s="34">
        <f t="shared" si="9"/>
        <v>442412.16</v>
      </c>
      <c r="R20" s="41">
        <v>2324</v>
      </c>
      <c r="S20" s="34">
        <f t="shared" si="10"/>
        <v>2051.0105021622098</v>
      </c>
      <c r="T20" s="34">
        <f t="shared" si="11"/>
        <v>51822.875999999997</v>
      </c>
      <c r="U20" s="42">
        <v>39550</v>
      </c>
      <c r="V20" s="34">
        <f t="shared" si="12"/>
        <v>34904.244991615924</v>
      </c>
      <c r="W20" s="34">
        <f t="shared" si="13"/>
        <v>881925.45</v>
      </c>
      <c r="X20" s="37">
        <v>1.1299999999999999</v>
      </c>
      <c r="Y20" s="81">
        <v>1.13005</v>
      </c>
      <c r="Z20" s="37">
        <v>1.1331</v>
      </c>
      <c r="AA20" s="43">
        <v>25.26</v>
      </c>
      <c r="AB20" s="43">
        <v>22.298999999999999</v>
      </c>
    </row>
    <row r="21" spans="1:28" ht="13.5">
      <c r="A21" s="39">
        <v>18</v>
      </c>
      <c r="B21" s="40"/>
      <c r="C21" s="41"/>
      <c r="D21" s="33" t="str">
        <f t="shared" si="14"/>
        <v/>
      </c>
      <c r="E21" s="34" t="s">
        <v>2</v>
      </c>
      <c r="F21" s="41"/>
      <c r="G21" s="34" t="str">
        <f t="shared" si="2"/>
        <v/>
      </c>
      <c r="H21" s="34" t="s">
        <v>2</v>
      </c>
      <c r="I21" s="41"/>
      <c r="J21" s="34" t="str">
        <f t="shared" si="4"/>
        <v/>
      </c>
      <c r="K21" s="34" t="s">
        <v>2</v>
      </c>
      <c r="L21" s="41"/>
      <c r="M21" s="34" t="str">
        <f t="shared" si="6"/>
        <v/>
      </c>
      <c r="N21" s="34" t="s">
        <v>2</v>
      </c>
      <c r="O21" s="42"/>
      <c r="P21" s="34" t="str">
        <f t="shared" si="8"/>
        <v/>
      </c>
      <c r="Q21" s="34" t="s">
        <v>2</v>
      </c>
      <c r="R21" s="41"/>
      <c r="S21" s="34" t="str">
        <f t="shared" si="10"/>
        <v/>
      </c>
      <c r="T21" s="34" t="s">
        <v>2</v>
      </c>
      <c r="U21" s="42"/>
      <c r="V21" s="34" t="str">
        <f t="shared" si="12"/>
        <v/>
      </c>
      <c r="W21" s="34" t="s">
        <v>2</v>
      </c>
      <c r="X21" s="37"/>
      <c r="Y21" s="81"/>
      <c r="Z21" s="37"/>
      <c r="AA21" s="43"/>
      <c r="AB21" s="43"/>
    </row>
    <row r="22" spans="1:28" ht="13.5">
      <c r="A22" s="39">
        <v>19</v>
      </c>
      <c r="B22" s="40"/>
      <c r="C22" s="41"/>
      <c r="D22" s="33" t="str">
        <f t="shared" si="14"/>
        <v/>
      </c>
      <c r="E22" s="34" t="s">
        <v>2</v>
      </c>
      <c r="F22" s="41"/>
      <c r="G22" s="34" t="str">
        <f t="shared" si="2"/>
        <v/>
      </c>
      <c r="H22" s="34" t="s">
        <v>2</v>
      </c>
      <c r="I22" s="41"/>
      <c r="J22" s="34" t="str">
        <f t="shared" si="4"/>
        <v/>
      </c>
      <c r="K22" s="34" t="s">
        <v>2</v>
      </c>
      <c r="L22" s="41"/>
      <c r="M22" s="34" t="str">
        <f t="shared" si="6"/>
        <v/>
      </c>
      <c r="N22" s="34" t="s">
        <v>2</v>
      </c>
      <c r="O22" s="42"/>
      <c r="P22" s="34" t="str">
        <f t="shared" si="8"/>
        <v/>
      </c>
      <c r="Q22" s="34" t="s">
        <v>2</v>
      </c>
      <c r="R22" s="41"/>
      <c r="S22" s="34" t="str">
        <f t="shared" si="10"/>
        <v/>
      </c>
      <c r="T22" s="34" t="s">
        <v>2</v>
      </c>
      <c r="U22" s="42"/>
      <c r="V22" s="34" t="str">
        <f t="shared" si="12"/>
        <v/>
      </c>
      <c r="W22" s="34" t="s">
        <v>2</v>
      </c>
      <c r="X22" s="37"/>
      <c r="Y22" s="81"/>
      <c r="Z22" s="37"/>
      <c r="AA22" s="43"/>
      <c r="AB22" s="43"/>
    </row>
    <row r="23" spans="1:28" ht="13.5">
      <c r="A23" s="39">
        <v>20</v>
      </c>
      <c r="B23" s="40">
        <v>1</v>
      </c>
      <c r="C23" s="41">
        <v>9406</v>
      </c>
      <c r="D23" s="33">
        <f t="shared" si="14"/>
        <v>8346.7920844795462</v>
      </c>
      <c r="E23" s="34">
        <f t="shared" si="1"/>
        <v>210496.87400000001</v>
      </c>
      <c r="F23" s="41">
        <v>2645.5</v>
      </c>
      <c r="G23" s="34">
        <f t="shared" si="2"/>
        <v>2347.5907356464636</v>
      </c>
      <c r="H23" s="34">
        <f t="shared" si="3"/>
        <v>59203.644500000002</v>
      </c>
      <c r="I23" s="41">
        <v>2246</v>
      </c>
      <c r="J23" s="34">
        <f t="shared" si="4"/>
        <v>1993.0783565533766</v>
      </c>
      <c r="K23" s="34">
        <f t="shared" si="5"/>
        <v>50263.234000000004</v>
      </c>
      <c r="L23" s="41">
        <v>3400.5</v>
      </c>
      <c r="M23" s="34">
        <f t="shared" si="6"/>
        <v>3017.5703256721981</v>
      </c>
      <c r="N23" s="34">
        <f t="shared" si="7"/>
        <v>76099.789499999999</v>
      </c>
      <c r="O23" s="42">
        <v>19370</v>
      </c>
      <c r="P23" s="34">
        <f t="shared" si="8"/>
        <v>17188.747892448308</v>
      </c>
      <c r="Q23" s="34">
        <f t="shared" si="9"/>
        <v>433481.23000000004</v>
      </c>
      <c r="R23" s="41">
        <v>2332</v>
      </c>
      <c r="S23" s="34">
        <f t="shared" si="10"/>
        <v>2069.3939125033276</v>
      </c>
      <c r="T23" s="34">
        <f t="shared" si="11"/>
        <v>52187.828000000001</v>
      </c>
      <c r="U23" s="42">
        <v>38750</v>
      </c>
      <c r="V23" s="34">
        <f t="shared" si="12"/>
        <v>34386.369686751263</v>
      </c>
      <c r="W23" s="34">
        <f t="shared" si="13"/>
        <v>867186.25</v>
      </c>
      <c r="X23" s="37">
        <v>1.1243000000000001</v>
      </c>
      <c r="Y23" s="81">
        <v>1.12395</v>
      </c>
      <c r="Z23" s="37">
        <v>1.1269</v>
      </c>
      <c r="AA23" s="43">
        <v>25.234999999999999</v>
      </c>
      <c r="AB23" s="43">
        <v>22.379000000000001</v>
      </c>
    </row>
    <row r="24" spans="1:28" ht="13.5">
      <c r="A24" s="39">
        <v>21</v>
      </c>
      <c r="B24" s="40">
        <v>1</v>
      </c>
      <c r="C24" s="41">
        <v>9521</v>
      </c>
      <c r="D24" s="33">
        <f t="shared" si="14"/>
        <v>8429.3935369632582</v>
      </c>
      <c r="E24" s="34">
        <f t="shared" si="1"/>
        <v>212775.30799999999</v>
      </c>
      <c r="F24" s="41">
        <v>2696</v>
      </c>
      <c r="G24" s="34">
        <f t="shared" si="2"/>
        <v>2386.8968570163788</v>
      </c>
      <c r="H24" s="34">
        <f t="shared" si="3"/>
        <v>60250.207999999999</v>
      </c>
      <c r="I24" s="41">
        <v>2246</v>
      </c>
      <c r="J24" s="34">
        <f t="shared" si="4"/>
        <v>1988.4904825143869</v>
      </c>
      <c r="K24" s="34">
        <f t="shared" si="5"/>
        <v>50193.608</v>
      </c>
      <c r="L24" s="41">
        <v>3445</v>
      </c>
      <c r="M24" s="34">
        <f t="shared" si="6"/>
        <v>3050.0221336874724</v>
      </c>
      <c r="N24" s="34">
        <f t="shared" si="7"/>
        <v>76988.86</v>
      </c>
      <c r="O24" s="42">
        <v>19750</v>
      </c>
      <c r="P24" s="34">
        <f t="shared" si="8"/>
        <v>17485.613103142983</v>
      </c>
      <c r="Q24" s="34">
        <f t="shared" si="9"/>
        <v>441373</v>
      </c>
      <c r="R24" s="41">
        <v>2322</v>
      </c>
      <c r="S24" s="34">
        <f t="shared" si="10"/>
        <v>2055.7768924302791</v>
      </c>
      <c r="T24" s="34">
        <f t="shared" si="11"/>
        <v>51892.055999999997</v>
      </c>
      <c r="U24" s="42">
        <v>39100</v>
      </c>
      <c r="V24" s="34">
        <f t="shared" si="12"/>
        <v>34617.08720672864</v>
      </c>
      <c r="W24" s="34">
        <f t="shared" si="13"/>
        <v>873806.79999999993</v>
      </c>
      <c r="X24" s="37">
        <v>1.1265000000000001</v>
      </c>
      <c r="Y24" s="81">
        <v>1.1264000000000001</v>
      </c>
      <c r="Z24" s="37">
        <v>1.1294999999999999</v>
      </c>
      <c r="AA24" s="43">
        <v>25.24</v>
      </c>
      <c r="AB24" s="43">
        <v>22.347999999999999</v>
      </c>
    </row>
    <row r="25" spans="1:28" ht="13.5">
      <c r="A25" s="39">
        <v>22</v>
      </c>
      <c r="B25" s="40">
        <v>1</v>
      </c>
      <c r="C25" s="41">
        <v>9625</v>
      </c>
      <c r="D25" s="33">
        <f t="shared" si="14"/>
        <v>8514.6850672328383</v>
      </c>
      <c r="E25" s="34">
        <f t="shared" si="1"/>
        <v>215022.5</v>
      </c>
      <c r="F25" s="41">
        <v>2811</v>
      </c>
      <c r="G25" s="34">
        <f t="shared" si="2"/>
        <v>2486.7303609341825</v>
      </c>
      <c r="H25" s="34">
        <f t="shared" si="3"/>
        <v>62797.74</v>
      </c>
      <c r="I25" s="41">
        <v>2310</v>
      </c>
      <c r="J25" s="34">
        <f t="shared" si="4"/>
        <v>2043.524416135881</v>
      </c>
      <c r="K25" s="34">
        <f t="shared" si="5"/>
        <v>51605.4</v>
      </c>
      <c r="L25" s="41">
        <v>3545</v>
      </c>
      <c r="M25" s="34">
        <f t="shared" si="6"/>
        <v>3136.0580325548476</v>
      </c>
      <c r="N25" s="34">
        <f t="shared" si="7"/>
        <v>79195.3</v>
      </c>
      <c r="O25" s="42">
        <v>19985</v>
      </c>
      <c r="P25" s="34">
        <f t="shared" si="8"/>
        <v>17679.58244869073</v>
      </c>
      <c r="Q25" s="34">
        <f t="shared" si="9"/>
        <v>446464.9</v>
      </c>
      <c r="R25" s="41">
        <v>2329</v>
      </c>
      <c r="S25" s="34">
        <f t="shared" si="10"/>
        <v>2060.3326256192495</v>
      </c>
      <c r="T25" s="34">
        <f t="shared" si="11"/>
        <v>52029.86</v>
      </c>
      <c r="U25" s="42">
        <v>39450</v>
      </c>
      <c r="V25" s="34">
        <f t="shared" si="12"/>
        <v>34899.150743099788</v>
      </c>
      <c r="W25" s="34">
        <f t="shared" si="13"/>
        <v>881313</v>
      </c>
      <c r="X25" s="37">
        <v>1.1271</v>
      </c>
      <c r="Y25" s="81">
        <v>1.1273</v>
      </c>
      <c r="Z25" s="37">
        <v>1.1304000000000001</v>
      </c>
      <c r="AA25" s="43">
        <v>25.245000000000001</v>
      </c>
      <c r="AB25" s="43">
        <v>22.34</v>
      </c>
    </row>
    <row r="26" spans="1:28" ht="13.5">
      <c r="A26" s="39">
        <v>23</v>
      </c>
      <c r="B26" s="40">
        <v>1</v>
      </c>
      <c r="C26" s="41">
        <v>9606</v>
      </c>
      <c r="D26" s="33">
        <f t="shared" si="14"/>
        <v>8495.6221809498529</v>
      </c>
      <c r="E26" s="34">
        <f t="shared" si="1"/>
        <v>213041.86800000002</v>
      </c>
      <c r="F26" s="41">
        <v>2818</v>
      </c>
      <c r="G26" s="34">
        <f t="shared" si="2"/>
        <v>2492.2614309719643</v>
      </c>
      <c r="H26" s="34">
        <f t="shared" si="3"/>
        <v>62497.603999999999</v>
      </c>
      <c r="I26" s="41">
        <v>2311</v>
      </c>
      <c r="J26" s="34">
        <f t="shared" si="4"/>
        <v>2043.8666312903511</v>
      </c>
      <c r="K26" s="34">
        <f t="shared" si="5"/>
        <v>51253.358</v>
      </c>
      <c r="L26" s="41">
        <v>3569</v>
      </c>
      <c r="M26" s="34">
        <f t="shared" si="6"/>
        <v>3156.4517555496595</v>
      </c>
      <c r="N26" s="34">
        <f t="shared" si="7"/>
        <v>79153.282000000007</v>
      </c>
      <c r="O26" s="42">
        <v>20180</v>
      </c>
      <c r="P26" s="34">
        <f t="shared" si="8"/>
        <v>17847.351198372689</v>
      </c>
      <c r="Q26" s="34">
        <f t="shared" si="9"/>
        <v>447552.04000000004</v>
      </c>
      <c r="R26" s="41">
        <v>2312</v>
      </c>
      <c r="S26" s="34">
        <f t="shared" si="10"/>
        <v>2044.7510391792694</v>
      </c>
      <c r="T26" s="34">
        <f t="shared" si="11"/>
        <v>51275.536</v>
      </c>
      <c r="U26" s="42">
        <v>39690</v>
      </c>
      <c r="V26" s="34">
        <f t="shared" si="12"/>
        <v>35102.149111170067</v>
      </c>
      <c r="W26" s="34">
        <f t="shared" si="13"/>
        <v>880244.82000000007</v>
      </c>
      <c r="X26" s="37">
        <v>1.1279999999999999</v>
      </c>
      <c r="Y26" s="81">
        <v>1.1275500000000001</v>
      </c>
      <c r="Z26" s="37">
        <v>1.1307</v>
      </c>
      <c r="AA26" s="43">
        <v>25.085000000000001</v>
      </c>
      <c r="AB26" s="43">
        <v>22.178000000000001</v>
      </c>
    </row>
    <row r="27" spans="1:28" ht="13.5">
      <c r="A27" s="39">
        <v>24</v>
      </c>
      <c r="B27" s="40">
        <v>1</v>
      </c>
      <c r="C27" s="41">
        <v>9582</v>
      </c>
      <c r="D27" s="33">
        <f t="shared" si="14"/>
        <v>8463.1690514043439</v>
      </c>
      <c r="E27" s="34">
        <f t="shared" si="1"/>
        <v>212509.59600000002</v>
      </c>
      <c r="F27" s="41">
        <v>2848</v>
      </c>
      <c r="G27" s="34">
        <f t="shared" si="2"/>
        <v>2515.4566331036917</v>
      </c>
      <c r="H27" s="34">
        <f t="shared" si="3"/>
        <v>63162.944000000003</v>
      </c>
      <c r="I27" s="41">
        <v>2311</v>
      </c>
      <c r="J27" s="34">
        <f t="shared" si="4"/>
        <v>2041.158805864688</v>
      </c>
      <c r="K27" s="34">
        <f t="shared" si="5"/>
        <v>51253.358</v>
      </c>
      <c r="L27" s="41">
        <v>3581</v>
      </c>
      <c r="M27" s="34">
        <f t="shared" si="6"/>
        <v>3162.8687511040448</v>
      </c>
      <c r="N27" s="34">
        <f t="shared" si="7"/>
        <v>79419.418000000005</v>
      </c>
      <c r="O27" s="42">
        <v>20295</v>
      </c>
      <c r="P27" s="34">
        <f t="shared" si="8"/>
        <v>17925.278219395866</v>
      </c>
      <c r="Q27" s="34">
        <f t="shared" si="9"/>
        <v>450102.51</v>
      </c>
      <c r="R27" s="41">
        <v>2309</v>
      </c>
      <c r="S27" s="34">
        <f t="shared" si="10"/>
        <v>2039.3923335099803</v>
      </c>
      <c r="T27" s="34">
        <f t="shared" si="11"/>
        <v>51209.002</v>
      </c>
      <c r="U27" s="42">
        <v>39850</v>
      </c>
      <c r="V27" s="34">
        <f t="shared" si="12"/>
        <v>35196.961667549898</v>
      </c>
      <c r="W27" s="34">
        <f t="shared" si="13"/>
        <v>883793.3</v>
      </c>
      <c r="X27" s="37">
        <v>1.1287</v>
      </c>
      <c r="Y27" s="81">
        <v>1.129</v>
      </c>
      <c r="Z27" s="37">
        <v>1.1322000000000001</v>
      </c>
      <c r="AA27" s="43">
        <v>25.085000000000001</v>
      </c>
      <c r="AB27" s="43">
        <v>22.178000000000001</v>
      </c>
    </row>
    <row r="28" spans="1:28" ht="13.5">
      <c r="A28" s="39">
        <v>25</v>
      </c>
      <c r="B28" s="40"/>
      <c r="C28" s="41"/>
      <c r="D28" s="33" t="str">
        <f t="shared" si="14"/>
        <v/>
      </c>
      <c r="E28" s="34" t="s">
        <v>2</v>
      </c>
      <c r="F28" s="41"/>
      <c r="G28" s="34" t="str">
        <f t="shared" si="2"/>
        <v/>
      </c>
      <c r="H28" s="34" t="s">
        <v>2</v>
      </c>
      <c r="I28" s="41"/>
      <c r="J28" s="34" t="str">
        <f t="shared" si="4"/>
        <v/>
      </c>
      <c r="K28" s="34" t="s">
        <v>2</v>
      </c>
      <c r="L28" s="41"/>
      <c r="M28" s="34" t="str">
        <f t="shared" si="6"/>
        <v/>
      </c>
      <c r="N28" s="34" t="s">
        <v>2</v>
      </c>
      <c r="O28" s="42"/>
      <c r="P28" s="34" t="str">
        <f t="shared" si="8"/>
        <v/>
      </c>
      <c r="Q28" s="34" t="s">
        <v>2</v>
      </c>
      <c r="R28" s="41"/>
      <c r="S28" s="34" t="str">
        <f t="shared" si="10"/>
        <v/>
      </c>
      <c r="T28" s="34" t="s">
        <v>2</v>
      </c>
      <c r="U28" s="42"/>
      <c r="V28" s="34" t="str">
        <f t="shared" si="12"/>
        <v/>
      </c>
      <c r="W28" s="34" t="s">
        <v>2</v>
      </c>
      <c r="X28" s="37"/>
      <c r="Y28" s="81"/>
      <c r="Z28" s="37"/>
      <c r="AA28" s="43"/>
      <c r="AB28" s="43"/>
    </row>
    <row r="29" spans="1:28" ht="13.5">
      <c r="A29" s="39">
        <v>26</v>
      </c>
      <c r="B29" s="40"/>
      <c r="C29" s="41"/>
      <c r="D29" s="33" t="str">
        <f t="shared" si="14"/>
        <v/>
      </c>
      <c r="E29" s="34" t="s">
        <v>2</v>
      </c>
      <c r="F29" s="41"/>
      <c r="G29" s="34" t="str">
        <f t="shared" si="2"/>
        <v/>
      </c>
      <c r="H29" s="34" t="s">
        <v>2</v>
      </c>
      <c r="I29" s="41"/>
      <c r="J29" s="34" t="str">
        <f t="shared" si="4"/>
        <v/>
      </c>
      <c r="K29" s="34" t="s">
        <v>2</v>
      </c>
      <c r="L29" s="41"/>
      <c r="M29" s="34" t="str">
        <f t="shared" si="6"/>
        <v/>
      </c>
      <c r="N29" s="34" t="s">
        <v>2</v>
      </c>
      <c r="O29" s="42"/>
      <c r="P29" s="34" t="str">
        <f t="shared" si="8"/>
        <v/>
      </c>
      <c r="Q29" s="34" t="s">
        <v>2</v>
      </c>
      <c r="R29" s="41"/>
      <c r="S29" s="34" t="str">
        <f t="shared" si="10"/>
        <v/>
      </c>
      <c r="T29" s="34" t="s">
        <v>2</v>
      </c>
      <c r="U29" s="42"/>
      <c r="V29" s="34" t="str">
        <f t="shared" si="12"/>
        <v/>
      </c>
      <c r="W29" s="34" t="s">
        <v>2</v>
      </c>
      <c r="X29" s="37"/>
      <c r="Y29" s="81" t="s">
        <v>2</v>
      </c>
      <c r="Z29" s="37"/>
      <c r="AA29" s="43" t="s">
        <v>2</v>
      </c>
      <c r="AB29" s="43" t="s">
        <v>2</v>
      </c>
    </row>
    <row r="30" spans="1:28" ht="13.5">
      <c r="A30" s="39">
        <v>27</v>
      </c>
      <c r="B30" s="40"/>
      <c r="C30" s="41"/>
      <c r="D30" s="33" t="str">
        <f t="shared" si="14"/>
        <v/>
      </c>
      <c r="E30" s="34" t="s">
        <v>2</v>
      </c>
      <c r="F30" s="41"/>
      <c r="G30" s="34" t="str">
        <f t="shared" si="2"/>
        <v/>
      </c>
      <c r="H30" s="34" t="s">
        <v>2</v>
      </c>
      <c r="I30" s="41"/>
      <c r="J30" s="34" t="str">
        <f t="shared" si="4"/>
        <v/>
      </c>
      <c r="K30" s="34" t="s">
        <v>2</v>
      </c>
      <c r="L30" s="41"/>
      <c r="M30" s="34" t="str">
        <f t="shared" si="6"/>
        <v/>
      </c>
      <c r="N30" s="34" t="s">
        <v>2</v>
      </c>
      <c r="O30" s="42"/>
      <c r="P30" s="34" t="str">
        <f t="shared" si="8"/>
        <v/>
      </c>
      <c r="Q30" s="34" t="s">
        <v>2</v>
      </c>
      <c r="R30" s="41"/>
      <c r="S30" s="34" t="str">
        <f t="shared" si="10"/>
        <v/>
      </c>
      <c r="T30" s="34" t="s">
        <v>2</v>
      </c>
      <c r="U30" s="42"/>
      <c r="V30" s="34" t="str">
        <f t="shared" si="12"/>
        <v/>
      </c>
      <c r="W30" s="34" t="s">
        <v>2</v>
      </c>
      <c r="X30" s="37">
        <v>1.1282000000000001</v>
      </c>
      <c r="Y30" s="81">
        <v>1.1285000000000001</v>
      </c>
      <c r="Z30" s="37"/>
      <c r="AA30" s="43">
        <v>25.14</v>
      </c>
      <c r="AB30" s="43">
        <v>22.225000000000001</v>
      </c>
    </row>
    <row r="31" spans="1:28" ht="13.5">
      <c r="A31" s="39">
        <v>28</v>
      </c>
      <c r="B31" s="40"/>
      <c r="C31" s="41"/>
      <c r="D31" s="33" t="str">
        <f t="shared" si="14"/>
        <v/>
      </c>
      <c r="E31" s="34" t="s">
        <v>2</v>
      </c>
      <c r="F31" s="41"/>
      <c r="G31" s="34" t="str">
        <f t="shared" si="2"/>
        <v/>
      </c>
      <c r="H31" s="34" t="s">
        <v>2</v>
      </c>
      <c r="I31" s="41"/>
      <c r="J31" s="34" t="str">
        <f t="shared" si="4"/>
        <v/>
      </c>
      <c r="K31" s="34" t="s">
        <v>2</v>
      </c>
      <c r="L31" s="41"/>
      <c r="M31" s="34" t="str">
        <f t="shared" si="6"/>
        <v/>
      </c>
      <c r="N31" s="34" t="s">
        <v>2</v>
      </c>
      <c r="O31" s="42"/>
      <c r="P31" s="34" t="str">
        <f t="shared" si="8"/>
        <v/>
      </c>
      <c r="Q31" s="34" t="s">
        <v>2</v>
      </c>
      <c r="R31" s="41"/>
      <c r="S31" s="34" t="str">
        <f t="shared" si="10"/>
        <v/>
      </c>
      <c r="T31" s="34" t="s">
        <v>2</v>
      </c>
      <c r="U31" s="42"/>
      <c r="V31" s="34" t="str">
        <f t="shared" si="12"/>
        <v/>
      </c>
      <c r="W31" s="34" t="s">
        <v>2</v>
      </c>
      <c r="X31" s="37">
        <v>1.1301000000000001</v>
      </c>
      <c r="Y31" s="81">
        <v>1.12985</v>
      </c>
      <c r="Z31" s="37"/>
      <c r="AA31" s="43">
        <v>24.98</v>
      </c>
      <c r="AB31" s="43">
        <v>22.05</v>
      </c>
    </row>
    <row r="32" spans="1:28" ht="13.5">
      <c r="A32" s="39">
        <v>29</v>
      </c>
      <c r="B32" s="40">
        <v>1</v>
      </c>
      <c r="C32" s="41">
        <v>9655</v>
      </c>
      <c r="D32" s="33">
        <f t="shared" si="14"/>
        <v>8546.5167743648763</v>
      </c>
      <c r="E32" s="34">
        <f t="shared" si="1"/>
        <v>213172.745</v>
      </c>
      <c r="F32" s="41">
        <v>2835</v>
      </c>
      <c r="G32" s="34">
        <f t="shared" si="2"/>
        <v>2509.5158006550414</v>
      </c>
      <c r="H32" s="34">
        <f t="shared" si="3"/>
        <v>62593.965000000004</v>
      </c>
      <c r="I32" s="41">
        <v>2311</v>
      </c>
      <c r="J32" s="34">
        <f t="shared" si="4"/>
        <v>2045.6758431441976</v>
      </c>
      <c r="K32" s="34">
        <f t="shared" si="5"/>
        <v>51024.569000000003</v>
      </c>
      <c r="L32" s="41">
        <v>3550</v>
      </c>
      <c r="M32" s="34">
        <f t="shared" si="6"/>
        <v>3142.4271930601049</v>
      </c>
      <c r="N32" s="34">
        <f t="shared" si="7"/>
        <v>78380.45</v>
      </c>
      <c r="O32" s="42">
        <v>20320</v>
      </c>
      <c r="P32" s="34">
        <f t="shared" si="8"/>
        <v>17987.076214924316</v>
      </c>
      <c r="Q32" s="34">
        <f t="shared" si="9"/>
        <v>448645.28</v>
      </c>
      <c r="R32" s="41">
        <v>2309</v>
      </c>
      <c r="S32" s="34">
        <f t="shared" si="10"/>
        <v>2043.9054616269807</v>
      </c>
      <c r="T32" s="34">
        <f t="shared" si="11"/>
        <v>50980.411</v>
      </c>
      <c r="U32" s="42">
        <v>39750</v>
      </c>
      <c r="V32" s="34">
        <f t="shared" si="12"/>
        <v>35186.332654687089</v>
      </c>
      <c r="W32" s="34">
        <f t="shared" si="13"/>
        <v>877640.25</v>
      </c>
      <c r="X32" s="37">
        <v>1.1273</v>
      </c>
      <c r="Y32" s="81">
        <v>1.1269499999999999</v>
      </c>
      <c r="Z32" s="37">
        <v>1.1296999999999999</v>
      </c>
      <c r="AA32" s="43">
        <v>24.96</v>
      </c>
      <c r="AB32" s="43">
        <v>22.079000000000001</v>
      </c>
    </row>
    <row r="33" spans="1:28" ht="13.5">
      <c r="A33" s="39">
        <v>30</v>
      </c>
      <c r="B33" s="40">
        <v>1</v>
      </c>
      <c r="C33" s="41">
        <v>9715</v>
      </c>
      <c r="D33" s="33">
        <f t="shared" si="14"/>
        <v>8564.7535925240227</v>
      </c>
      <c r="E33" s="34">
        <f t="shared" si="1"/>
        <v>213593.99000000002</v>
      </c>
      <c r="F33" s="41">
        <v>2829.5</v>
      </c>
      <c r="G33" s="34">
        <f t="shared" si="2"/>
        <v>2494.4899938287931</v>
      </c>
      <c r="H33" s="34">
        <f t="shared" si="3"/>
        <v>62209.387000000002</v>
      </c>
      <c r="I33" s="41">
        <v>2200</v>
      </c>
      <c r="J33" s="34">
        <f t="shared" si="4"/>
        <v>1939.5221722648328</v>
      </c>
      <c r="K33" s="34">
        <f t="shared" si="5"/>
        <v>48369.200000000004</v>
      </c>
      <c r="L33" s="41">
        <v>3601</v>
      </c>
      <c r="M33" s="34">
        <f t="shared" si="6"/>
        <v>3174.6451556025741</v>
      </c>
      <c r="N33" s="34">
        <f t="shared" si="7"/>
        <v>79171.585999999996</v>
      </c>
      <c r="O33" s="42">
        <v>20700</v>
      </c>
      <c r="P33" s="34">
        <f t="shared" si="8"/>
        <v>18249.140439037292</v>
      </c>
      <c r="Q33" s="34">
        <f t="shared" si="9"/>
        <v>455110.2</v>
      </c>
      <c r="R33" s="41">
        <v>2319</v>
      </c>
      <c r="S33" s="34">
        <f t="shared" si="10"/>
        <v>2044.4326897646124</v>
      </c>
      <c r="T33" s="34">
        <f t="shared" si="11"/>
        <v>50985.534</v>
      </c>
      <c r="U33" s="42">
        <v>39925</v>
      </c>
      <c r="V33" s="34">
        <f t="shared" si="12"/>
        <v>35197.919421669751</v>
      </c>
      <c r="W33" s="34">
        <f t="shared" si="13"/>
        <v>877791.05</v>
      </c>
      <c r="X33" s="37">
        <v>1.1304000000000001</v>
      </c>
      <c r="Y33" s="81">
        <v>1.1313500000000001</v>
      </c>
      <c r="Z33" s="37">
        <v>1.1343000000000001</v>
      </c>
      <c r="AA33" s="43">
        <v>24.914999999999999</v>
      </c>
      <c r="AB33" s="43">
        <v>21.986000000000001</v>
      </c>
    </row>
    <row r="34" spans="1:28" ht="14.25" thickBot="1">
      <c r="A34" s="44">
        <v>31</v>
      </c>
      <c r="B34" s="40">
        <v>1</v>
      </c>
      <c r="C34" s="41">
        <v>9692</v>
      </c>
      <c r="D34" s="33">
        <f t="shared" si="14"/>
        <v>8558.0573951434872</v>
      </c>
      <c r="E34" s="34">
        <f t="shared" si="1"/>
        <v>212749.092</v>
      </c>
      <c r="F34" s="41">
        <v>2806</v>
      </c>
      <c r="G34" s="34">
        <f t="shared" si="2"/>
        <v>2477.7041942604856</v>
      </c>
      <c r="H34" s="34">
        <f t="shared" si="3"/>
        <v>61594.506000000001</v>
      </c>
      <c r="I34" s="41">
        <v>2150</v>
      </c>
      <c r="J34" s="34">
        <f t="shared" si="4"/>
        <v>1898.4547461368652</v>
      </c>
      <c r="K34" s="34">
        <f t="shared" si="5"/>
        <v>47194.65</v>
      </c>
      <c r="L34" s="41">
        <v>3630</v>
      </c>
      <c r="M34" s="34">
        <f t="shared" si="6"/>
        <v>3205.298013245033</v>
      </c>
      <c r="N34" s="34">
        <f t="shared" si="7"/>
        <v>79682.13</v>
      </c>
      <c r="O34" s="42">
        <v>20925</v>
      </c>
      <c r="P34" s="34">
        <f t="shared" si="8"/>
        <v>18476.821192052979</v>
      </c>
      <c r="Q34" s="34">
        <f t="shared" si="9"/>
        <v>459324.67499999999</v>
      </c>
      <c r="R34" s="41">
        <v>2328.5</v>
      </c>
      <c r="S34" s="34">
        <f t="shared" si="10"/>
        <v>2056.0706401766001</v>
      </c>
      <c r="T34" s="34">
        <f t="shared" si="11"/>
        <v>51112.9035</v>
      </c>
      <c r="U34" s="42">
        <v>39635</v>
      </c>
      <c r="V34" s="34">
        <f t="shared" si="12"/>
        <v>34997.792494481233</v>
      </c>
      <c r="W34" s="34">
        <f t="shared" si="13"/>
        <v>870027.88500000001</v>
      </c>
      <c r="X34" s="37">
        <v>1.1295999999999999</v>
      </c>
      <c r="Y34" s="81">
        <v>1.12965</v>
      </c>
      <c r="Z34" s="37">
        <v>1.1325000000000001</v>
      </c>
      <c r="AA34" s="43">
        <v>24.86</v>
      </c>
      <c r="AB34" s="43">
        <v>21.951000000000001</v>
      </c>
    </row>
    <row r="35" spans="1:28" ht="15" thickBot="1">
      <c r="A35" s="45"/>
      <c r="B35" s="46">
        <f>SUM(B4:B34)</f>
        <v>21</v>
      </c>
      <c r="C35" s="47">
        <f>SUM(C4:C34)/B35</f>
        <v>9550.3095238095229</v>
      </c>
      <c r="D35" s="48">
        <f>SUM(D4:D34)/B35</f>
        <v>8449.7525598693373</v>
      </c>
      <c r="E35" s="48">
        <f>SUM(E4:E34)/B35</f>
        <v>213507.47619047624</v>
      </c>
      <c r="F35" s="47">
        <f>SUM(F4:F34)/B35</f>
        <v>2695.3571428571427</v>
      </c>
      <c r="G35" s="48">
        <f>SUM(G4:G34)/B35</f>
        <v>2384.6979658944742</v>
      </c>
      <c r="H35" s="48">
        <f>SUM(H4:H34)/B35</f>
        <v>60246.890666666688</v>
      </c>
      <c r="I35" s="47">
        <f>SUM(I4:I34)/B35</f>
        <v>2316.5714285714284</v>
      </c>
      <c r="J35" s="48">
        <f>SUM(J4:J34)/B35</f>
        <v>2049.6628373117437</v>
      </c>
      <c r="K35" s="48">
        <f>SUM(K4:K34)/B35</f>
        <v>51802.236380952374</v>
      </c>
      <c r="L35" s="47">
        <f>SUM(L4:L34)/B35</f>
        <v>3407.8809523809523</v>
      </c>
      <c r="M35" s="48">
        <f>SUM(M4:M34)/B35</f>
        <v>3015.0882313116635</v>
      </c>
      <c r="N35" s="48">
        <f>SUM(N4:N34)/B35</f>
        <v>76170.071619047609</v>
      </c>
      <c r="O35" s="47">
        <f>SUM(O4:O34)/B35</f>
        <v>20070.238095238095</v>
      </c>
      <c r="P35" s="48">
        <f>SUM(P4:P34)/B35</f>
        <v>17757.237237580011</v>
      </c>
      <c r="Q35" s="48">
        <f>SUM(Q4:Q34)/B35</f>
        <v>448680.35261904757</v>
      </c>
      <c r="R35" s="47">
        <f>SUM(R4:R34)/B35</f>
        <v>2304.7857142857142</v>
      </c>
      <c r="S35" s="48">
        <f>SUM(S4:S34)/B35</f>
        <v>2039.1752528989805</v>
      </c>
      <c r="T35" s="48">
        <f>SUM(T4:T34)/B35</f>
        <v>51524.856214285704</v>
      </c>
      <c r="U35" s="47">
        <f>SUM(U4:U34)/B35</f>
        <v>39573.809523809527</v>
      </c>
      <c r="V35" s="48">
        <f>SUM(V4:V34)/B35</f>
        <v>35013.549273014498</v>
      </c>
      <c r="W35" s="48">
        <f>SUM(W4:W34)/B35</f>
        <v>884751.12166666705</v>
      </c>
      <c r="X35" s="56">
        <f>SUM(X4:X34)/B35</f>
        <v>1.2349761904761907</v>
      </c>
      <c r="Y35" s="56"/>
      <c r="Z35" s="56">
        <f>SUM(Z4:Z34)/B35</f>
        <v>1.1302428571428575</v>
      </c>
      <c r="AA35" s="71">
        <f>SUM(AA4:AA34)/B35</f>
        <v>27.654047619047621</v>
      </c>
      <c r="AB35" s="56">
        <f>SUM(AB4:AB34)/B35</f>
        <v>24.465285714285713</v>
      </c>
    </row>
    <row r="36" spans="1:28" ht="14.25">
      <c r="A36" s="49"/>
      <c r="B36" s="50"/>
      <c r="C36" s="51"/>
      <c r="D36" s="51"/>
      <c r="E36" s="51"/>
      <c r="F36" s="51"/>
      <c r="G36" s="51"/>
      <c r="H36" s="51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3" t="s">
        <v>18</v>
      </c>
      <c r="Y36" s="53"/>
      <c r="Z36" s="54"/>
      <c r="AA36" s="53"/>
      <c r="AB36" s="53"/>
    </row>
    <row r="38" spans="1:28">
      <c r="T38" t="s">
        <v>2</v>
      </c>
      <c r="W38" t="s">
        <v>2</v>
      </c>
    </row>
    <row r="39" spans="1:28">
      <c r="D39" t="s">
        <v>2</v>
      </c>
      <c r="Q39" t="s">
        <v>2</v>
      </c>
    </row>
    <row r="40" spans="1:28">
      <c r="D40" t="s">
        <v>2</v>
      </c>
      <c r="N40" t="s">
        <v>2</v>
      </c>
    </row>
    <row r="41" spans="1:28">
      <c r="W41" t="s">
        <v>2</v>
      </c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  <ignoredErrors>
    <ignoredError sqref="J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39"/>
  <sheetViews>
    <sheetView topLeftCell="A7" workbookViewId="0">
      <selection activeCell="C34" sqref="C34"/>
    </sheetView>
  </sheetViews>
  <sheetFormatPr defaultRowHeight="12.75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>
      <c r="A1" s="55" t="s">
        <v>27</v>
      </c>
      <c r="B1" s="1">
        <v>2021</v>
      </c>
      <c r="C1" s="2" t="s">
        <v>20</v>
      </c>
      <c r="D1" s="3"/>
      <c r="E1" s="4"/>
      <c r="F1" s="63" t="s">
        <v>21</v>
      </c>
      <c r="G1" s="3"/>
      <c r="H1" s="3"/>
      <c r="I1" s="63" t="s">
        <v>22</v>
      </c>
      <c r="J1" s="3"/>
      <c r="K1" s="3"/>
      <c r="L1" s="2" t="s">
        <v>23</v>
      </c>
      <c r="M1" s="3"/>
      <c r="N1" s="4"/>
      <c r="O1" s="64" t="s">
        <v>19</v>
      </c>
      <c r="P1" s="65" t="s">
        <v>0</v>
      </c>
    </row>
    <row r="2" spans="1:16" ht="14.25">
      <c r="A2" s="9" t="s">
        <v>3</v>
      </c>
      <c r="B2" s="60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6" t="s">
        <v>8</v>
      </c>
    </row>
    <row r="3" spans="1:16" ht="15" thickBot="1">
      <c r="A3" s="18" t="s">
        <v>2</v>
      </c>
      <c r="B3" s="61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9"/>
    </row>
    <row r="4" spans="1:16" ht="13.5">
      <c r="A4" s="30">
        <v>1</v>
      </c>
      <c r="B4" s="31">
        <v>1</v>
      </c>
      <c r="C4" s="32">
        <v>9570</v>
      </c>
      <c r="D4" s="33">
        <f t="shared" ref="D4:D34" si="0">IF(C4=0,"",C4/O4)</f>
        <v>8458.5469330033593</v>
      </c>
      <c r="E4" s="34">
        <f t="shared" ref="E4:E34" si="1">C4*P4</f>
        <v>215210.16</v>
      </c>
      <c r="F4" s="32">
        <v>9571</v>
      </c>
      <c r="G4" s="33">
        <f t="shared" ref="G4:G29" si="2">IF(F4=0,"",F4/O4)</f>
        <v>8459.4307937069116</v>
      </c>
      <c r="H4" s="34">
        <f t="shared" ref="H4:H11" si="3">F4*P4</f>
        <v>215232.64799999999</v>
      </c>
      <c r="I4" s="32">
        <v>9508</v>
      </c>
      <c r="J4" s="33">
        <f t="shared" ref="J4:J29" si="4">IF(I4=0,"",I4/O4)</f>
        <v>8403.7475693830656</v>
      </c>
      <c r="K4" s="34">
        <f t="shared" ref="K4:K11" si="5">I4*P4</f>
        <v>213815.90400000001</v>
      </c>
      <c r="L4" s="32">
        <v>9510</v>
      </c>
      <c r="M4" s="33">
        <f t="shared" ref="M4:M29" si="6">IF(L4=0,"",L4/O4)</f>
        <v>8405.515290790172</v>
      </c>
      <c r="N4" s="34">
        <f t="shared" ref="N4:N11" si="7">L4*P4</f>
        <v>213860.88</v>
      </c>
      <c r="O4" s="36">
        <v>1.1314</v>
      </c>
      <c r="P4" s="38">
        <v>22.488</v>
      </c>
    </row>
    <row r="5" spans="1:16" ht="13.5">
      <c r="A5" s="39">
        <v>2</v>
      </c>
      <c r="B5" s="40">
        <v>1</v>
      </c>
      <c r="C5" s="41">
        <v>9519.5</v>
      </c>
      <c r="D5" s="33">
        <f t="shared" si="0"/>
        <v>8392.4005994886702</v>
      </c>
      <c r="E5" s="34">
        <f t="shared" si="1"/>
        <v>213408.15099999998</v>
      </c>
      <c r="F5" s="41">
        <v>9520</v>
      </c>
      <c r="G5" s="33">
        <f t="shared" si="2"/>
        <v>8392.8413999823679</v>
      </c>
      <c r="H5" s="34">
        <f t="shared" si="3"/>
        <v>213419.36</v>
      </c>
      <c r="I5" s="41">
        <v>9420</v>
      </c>
      <c r="J5" s="33">
        <f t="shared" si="4"/>
        <v>8304.6813012430575</v>
      </c>
      <c r="K5" s="34">
        <f t="shared" si="5"/>
        <v>211177.56</v>
      </c>
      <c r="L5" s="41">
        <v>9421</v>
      </c>
      <c r="M5" s="33">
        <f t="shared" si="6"/>
        <v>8305.5629022304493</v>
      </c>
      <c r="N5" s="34">
        <f t="shared" si="7"/>
        <v>211199.978</v>
      </c>
      <c r="O5" s="37">
        <v>1.1343000000000001</v>
      </c>
      <c r="P5" s="43">
        <v>22.417999999999999</v>
      </c>
    </row>
    <row r="6" spans="1:16" ht="13.5">
      <c r="A6" s="39">
        <v>3</v>
      </c>
      <c r="B6" s="40">
        <v>1</v>
      </c>
      <c r="C6" s="41">
        <v>9511</v>
      </c>
      <c r="D6" s="33">
        <f t="shared" si="0"/>
        <v>8419.0493051252543</v>
      </c>
      <c r="E6" s="34">
        <f t="shared" si="1"/>
        <v>214083.09900000002</v>
      </c>
      <c r="F6" s="41">
        <v>9513</v>
      </c>
      <c r="G6" s="33">
        <f t="shared" si="2"/>
        <v>8420.8196866424714</v>
      </c>
      <c r="H6" s="34">
        <f t="shared" si="3"/>
        <v>214128.117</v>
      </c>
      <c r="I6" s="41">
        <v>9450</v>
      </c>
      <c r="J6" s="33">
        <f t="shared" si="4"/>
        <v>8365.0526688501377</v>
      </c>
      <c r="K6" s="34">
        <f t="shared" si="5"/>
        <v>212710.05000000002</v>
      </c>
      <c r="L6" s="41">
        <v>9455</v>
      </c>
      <c r="M6" s="33">
        <f t="shared" si="6"/>
        <v>8369.4786226431806</v>
      </c>
      <c r="N6" s="34">
        <f t="shared" si="7"/>
        <v>212822.595</v>
      </c>
      <c r="O6" s="37">
        <v>1.1296999999999999</v>
      </c>
      <c r="P6" s="43">
        <v>22.509</v>
      </c>
    </row>
    <row r="7" spans="1:16" ht="13.5">
      <c r="A7" s="39">
        <v>4</v>
      </c>
      <c r="B7" s="40" t="s">
        <v>2</v>
      </c>
      <c r="C7" s="41"/>
      <c r="D7" s="33" t="str">
        <f t="shared" si="0"/>
        <v/>
      </c>
      <c r="E7" s="34" t="s">
        <v>2</v>
      </c>
      <c r="F7" s="41"/>
      <c r="G7" s="33" t="str">
        <f t="shared" si="2"/>
        <v/>
      </c>
      <c r="H7" s="34" t="s">
        <v>2</v>
      </c>
      <c r="I7" s="41"/>
      <c r="J7" s="33" t="str">
        <f t="shared" si="4"/>
        <v/>
      </c>
      <c r="K7" s="34" t="s">
        <v>2</v>
      </c>
      <c r="L7" s="41"/>
      <c r="M7" s="33" t="str">
        <f t="shared" si="6"/>
        <v/>
      </c>
      <c r="N7" s="34" t="s">
        <v>2</v>
      </c>
      <c r="O7" s="37" t="s">
        <v>2</v>
      </c>
      <c r="P7" s="43"/>
    </row>
    <row r="8" spans="1:16" ht="13.5">
      <c r="A8" s="39">
        <v>5</v>
      </c>
      <c r="B8" s="40" t="s">
        <v>2</v>
      </c>
      <c r="C8" s="41"/>
      <c r="D8" s="33" t="str">
        <f t="shared" si="0"/>
        <v/>
      </c>
      <c r="E8" s="34" t="s">
        <v>2</v>
      </c>
      <c r="F8" s="41"/>
      <c r="G8" s="33" t="str">
        <f t="shared" si="2"/>
        <v/>
      </c>
      <c r="H8" s="34" t="s">
        <v>2</v>
      </c>
      <c r="I8" s="41"/>
      <c r="J8" s="33" t="str">
        <f t="shared" si="4"/>
        <v/>
      </c>
      <c r="K8" s="34" t="s">
        <v>2</v>
      </c>
      <c r="L8" s="41"/>
      <c r="M8" s="33" t="str">
        <f t="shared" si="6"/>
        <v/>
      </c>
      <c r="N8" s="34" t="s">
        <v>2</v>
      </c>
      <c r="O8" s="37" t="s">
        <v>2</v>
      </c>
      <c r="P8" s="43"/>
    </row>
    <row r="9" spans="1:16" ht="13.5">
      <c r="A9" s="39">
        <v>6</v>
      </c>
      <c r="B9" s="40">
        <v>1</v>
      </c>
      <c r="C9" s="41">
        <v>9525</v>
      </c>
      <c r="D9" s="33">
        <f t="shared" si="0"/>
        <v>8435.1753453772581</v>
      </c>
      <c r="E9" s="34">
        <f t="shared" si="1"/>
        <v>214512.52499999999</v>
      </c>
      <c r="F9" s="41">
        <v>9526</v>
      </c>
      <c r="G9" s="33">
        <f t="shared" si="2"/>
        <v>8436.0609280906847</v>
      </c>
      <c r="H9" s="34">
        <f t="shared" si="3"/>
        <v>214535.046</v>
      </c>
      <c r="I9" s="41">
        <v>9475</v>
      </c>
      <c r="J9" s="33">
        <f t="shared" si="4"/>
        <v>8390.8962097059866</v>
      </c>
      <c r="K9" s="34">
        <f t="shared" si="5"/>
        <v>213386.47500000001</v>
      </c>
      <c r="L9" s="41">
        <v>9480</v>
      </c>
      <c r="M9" s="33">
        <f t="shared" si="6"/>
        <v>8395.3241232731143</v>
      </c>
      <c r="N9" s="34">
        <f t="shared" si="7"/>
        <v>213499.08000000002</v>
      </c>
      <c r="O9" s="37">
        <v>1.1292</v>
      </c>
      <c r="P9" s="43">
        <v>22.521000000000001</v>
      </c>
    </row>
    <row r="10" spans="1:16" ht="13.5">
      <c r="A10" s="39">
        <v>7</v>
      </c>
      <c r="B10" s="40">
        <v>1</v>
      </c>
      <c r="C10" s="41">
        <v>9646</v>
      </c>
      <c r="D10" s="33">
        <f t="shared" si="0"/>
        <v>8571.9363725228832</v>
      </c>
      <c r="E10" s="34">
        <f t="shared" si="1"/>
        <v>218231.10399999999</v>
      </c>
      <c r="F10" s="41">
        <v>9647</v>
      </c>
      <c r="G10" s="33">
        <f t="shared" si="2"/>
        <v>8572.8250244379287</v>
      </c>
      <c r="H10" s="34">
        <f t="shared" si="3"/>
        <v>218253.72799999997</v>
      </c>
      <c r="I10" s="41">
        <v>9602</v>
      </c>
      <c r="J10" s="33">
        <f t="shared" si="4"/>
        <v>8532.8356882609078</v>
      </c>
      <c r="K10" s="34">
        <f t="shared" si="5"/>
        <v>217235.64799999999</v>
      </c>
      <c r="L10" s="41">
        <v>9606</v>
      </c>
      <c r="M10" s="33">
        <f t="shared" si="6"/>
        <v>8536.3902959210882</v>
      </c>
      <c r="N10" s="34">
        <f t="shared" si="7"/>
        <v>217326.144</v>
      </c>
      <c r="O10" s="37">
        <v>1.1253</v>
      </c>
      <c r="P10" s="43">
        <v>22.623999999999999</v>
      </c>
    </row>
    <row r="11" spans="1:16" ht="13.5">
      <c r="A11" s="39">
        <v>8</v>
      </c>
      <c r="B11" s="40">
        <v>1</v>
      </c>
      <c r="C11" s="41">
        <v>9555</v>
      </c>
      <c r="D11" s="33">
        <f t="shared" si="0"/>
        <v>8461.7428267800206</v>
      </c>
      <c r="E11" s="34">
        <f t="shared" si="1"/>
        <v>215407.92</v>
      </c>
      <c r="F11" s="41">
        <v>9555.5</v>
      </c>
      <c r="G11" s="33">
        <f t="shared" si="2"/>
        <v>8462.1856181367348</v>
      </c>
      <c r="H11" s="34">
        <f t="shared" si="3"/>
        <v>215419.19200000001</v>
      </c>
      <c r="I11" s="41">
        <v>9560</v>
      </c>
      <c r="J11" s="33">
        <f t="shared" si="4"/>
        <v>8466.1707403471482</v>
      </c>
      <c r="K11" s="34">
        <f t="shared" si="5"/>
        <v>215520.64000000001</v>
      </c>
      <c r="L11" s="41">
        <v>9565</v>
      </c>
      <c r="M11" s="33">
        <f t="shared" si="6"/>
        <v>8470.5986539142759</v>
      </c>
      <c r="N11" s="34">
        <f t="shared" si="7"/>
        <v>215633.36000000002</v>
      </c>
      <c r="O11" s="37">
        <v>1.1292</v>
      </c>
      <c r="P11" s="43">
        <v>22.544</v>
      </c>
    </row>
    <row r="12" spans="1:16" ht="13.5">
      <c r="A12" s="39">
        <v>9</v>
      </c>
      <c r="B12" s="40">
        <v>1</v>
      </c>
      <c r="C12" s="41">
        <v>9577</v>
      </c>
      <c r="D12" s="33">
        <f t="shared" si="0"/>
        <v>8467.727674624226</v>
      </c>
      <c r="E12" s="34">
        <f t="shared" si="1"/>
        <v>215386.72999999998</v>
      </c>
      <c r="F12" s="41">
        <v>9578</v>
      </c>
      <c r="G12" s="33">
        <f t="shared" si="2"/>
        <v>8468.6118479221932</v>
      </c>
      <c r="H12" s="34">
        <f t="shared" ref="H12:H27" si="8">F12*P12</f>
        <v>215409.21999999997</v>
      </c>
      <c r="I12" s="41">
        <v>9555</v>
      </c>
      <c r="J12" s="33">
        <f t="shared" si="4"/>
        <v>8448.2758620689656</v>
      </c>
      <c r="K12" s="34">
        <f t="shared" ref="K12:K27" si="9">I12*P12</f>
        <v>214891.94999999998</v>
      </c>
      <c r="L12" s="41">
        <v>9557</v>
      </c>
      <c r="M12" s="33">
        <f t="shared" si="6"/>
        <v>8450.0442086648982</v>
      </c>
      <c r="N12" s="34">
        <f t="shared" ref="N12:N27" si="10">L12*P12</f>
        <v>214936.93</v>
      </c>
      <c r="O12" s="37">
        <v>1.131</v>
      </c>
      <c r="P12" s="43">
        <v>22.49</v>
      </c>
    </row>
    <row r="13" spans="1:16" ht="13.5">
      <c r="A13" s="39">
        <v>10</v>
      </c>
      <c r="B13" s="40">
        <v>1</v>
      </c>
      <c r="C13" s="41">
        <v>9541</v>
      </c>
      <c r="D13" s="33">
        <f t="shared" si="0"/>
        <v>8459.0832520613531</v>
      </c>
      <c r="E13" s="34">
        <f t="shared" si="1"/>
        <v>214672.5</v>
      </c>
      <c r="F13" s="41">
        <v>9543</v>
      </c>
      <c r="G13" s="33">
        <f t="shared" si="2"/>
        <v>8460.8564589059315</v>
      </c>
      <c r="H13" s="34">
        <f t="shared" si="8"/>
        <v>214717.5</v>
      </c>
      <c r="I13" s="41">
        <v>9530</v>
      </c>
      <c r="J13" s="33">
        <f t="shared" si="4"/>
        <v>8449.3306144161725</v>
      </c>
      <c r="K13" s="34">
        <f t="shared" si="9"/>
        <v>214425</v>
      </c>
      <c r="L13" s="41">
        <v>9531</v>
      </c>
      <c r="M13" s="33">
        <f t="shared" si="6"/>
        <v>8450.2172178384608</v>
      </c>
      <c r="N13" s="34">
        <f t="shared" si="10"/>
        <v>214447.5</v>
      </c>
      <c r="O13" s="37">
        <v>1.1278999999999999</v>
      </c>
      <c r="P13" s="43">
        <v>22.5</v>
      </c>
    </row>
    <row r="14" spans="1:16" ht="13.5">
      <c r="A14" s="39">
        <v>11</v>
      </c>
      <c r="B14" s="40"/>
      <c r="C14" s="41"/>
      <c r="D14" s="33" t="str">
        <f t="shared" si="0"/>
        <v/>
      </c>
      <c r="E14" s="34" t="s">
        <v>2</v>
      </c>
      <c r="F14" s="41"/>
      <c r="G14" s="33" t="str">
        <f t="shared" si="2"/>
        <v/>
      </c>
      <c r="H14" s="34" t="s">
        <v>2</v>
      </c>
      <c r="I14" s="41"/>
      <c r="J14" s="33" t="str">
        <f t="shared" si="4"/>
        <v/>
      </c>
      <c r="K14" s="34" t="s">
        <v>2</v>
      </c>
      <c r="L14" s="41"/>
      <c r="M14" s="33" t="str">
        <f t="shared" si="6"/>
        <v/>
      </c>
      <c r="N14" s="34" t="s">
        <v>2</v>
      </c>
      <c r="O14" s="37"/>
      <c r="P14" s="43"/>
    </row>
    <row r="15" spans="1:16" ht="13.5">
      <c r="A15" s="39">
        <v>12</v>
      </c>
      <c r="B15" s="40"/>
      <c r="C15" s="41"/>
      <c r="D15" s="33" t="str">
        <f t="shared" si="0"/>
        <v/>
      </c>
      <c r="E15" s="34" t="s">
        <v>2</v>
      </c>
      <c r="F15" s="41"/>
      <c r="G15" s="33" t="str">
        <f t="shared" si="2"/>
        <v/>
      </c>
      <c r="H15" s="34" t="s">
        <v>2</v>
      </c>
      <c r="I15" s="41"/>
      <c r="J15" s="33" t="str">
        <f t="shared" si="4"/>
        <v/>
      </c>
      <c r="K15" s="34" t="s">
        <v>2</v>
      </c>
      <c r="L15" s="41"/>
      <c r="M15" s="33" t="str">
        <f t="shared" si="6"/>
        <v/>
      </c>
      <c r="N15" s="34" t="s">
        <v>2</v>
      </c>
      <c r="O15" s="37"/>
      <c r="P15" s="43"/>
    </row>
    <row r="16" spans="1:16" ht="13.5">
      <c r="A16" s="39">
        <v>13</v>
      </c>
      <c r="B16" s="40">
        <v>1</v>
      </c>
      <c r="C16" s="41">
        <v>9495</v>
      </c>
      <c r="D16" s="33">
        <f t="shared" si="0"/>
        <v>8419.7924980047883</v>
      </c>
      <c r="E16" s="34">
        <f t="shared" si="1"/>
        <v>213884.37</v>
      </c>
      <c r="F16" s="41">
        <v>9500</v>
      </c>
      <c r="G16" s="33">
        <f t="shared" si="2"/>
        <v>8424.2263013212741</v>
      </c>
      <c r="H16" s="34">
        <f t="shared" si="8"/>
        <v>213997</v>
      </c>
      <c r="I16" s="41">
        <v>9504.5</v>
      </c>
      <c r="J16" s="33">
        <f t="shared" si="4"/>
        <v>8428.2167243061103</v>
      </c>
      <c r="K16" s="34">
        <f t="shared" si="9"/>
        <v>214098.367</v>
      </c>
      <c r="L16" s="41">
        <v>9505.5</v>
      </c>
      <c r="M16" s="33">
        <f t="shared" si="6"/>
        <v>8429.1034849694079</v>
      </c>
      <c r="N16" s="34">
        <f t="shared" si="10"/>
        <v>214120.89300000001</v>
      </c>
      <c r="O16" s="37">
        <v>1.1276999999999999</v>
      </c>
      <c r="P16" s="43">
        <v>22.526</v>
      </c>
    </row>
    <row r="17" spans="1:16" ht="13.5">
      <c r="A17" s="39">
        <v>14</v>
      </c>
      <c r="B17" s="40">
        <v>1</v>
      </c>
      <c r="C17" s="41">
        <v>9480</v>
      </c>
      <c r="D17" s="33">
        <f t="shared" si="0"/>
        <v>8381.9628647214849</v>
      </c>
      <c r="E17" s="34">
        <f t="shared" si="1"/>
        <v>212389.92</v>
      </c>
      <c r="F17" s="41">
        <v>9485</v>
      </c>
      <c r="G17" s="33">
        <f t="shared" si="2"/>
        <v>8386.3837312113174</v>
      </c>
      <c r="H17" s="34">
        <f>F17*P17</f>
        <v>212501.94</v>
      </c>
      <c r="I17" s="41">
        <v>9475</v>
      </c>
      <c r="J17" s="33">
        <f t="shared" si="4"/>
        <v>8377.5419982316525</v>
      </c>
      <c r="K17" s="34">
        <f>I17*P17</f>
        <v>212277.9</v>
      </c>
      <c r="L17" s="41">
        <v>9480</v>
      </c>
      <c r="M17" s="33">
        <f t="shared" si="6"/>
        <v>8381.9628647214849</v>
      </c>
      <c r="N17" s="34">
        <f>L17*P17</f>
        <v>212389.92</v>
      </c>
      <c r="O17" s="37">
        <v>1.131</v>
      </c>
      <c r="P17" s="43">
        <v>22.404</v>
      </c>
    </row>
    <row r="18" spans="1:16" ht="13.5">
      <c r="A18" s="39">
        <v>15</v>
      </c>
      <c r="B18" s="40">
        <v>1</v>
      </c>
      <c r="C18" s="41">
        <v>9285</v>
      </c>
      <c r="D18" s="33">
        <f t="shared" si="0"/>
        <v>8243.8071561750858</v>
      </c>
      <c r="E18" s="34">
        <f t="shared" si="1"/>
        <v>208336.83</v>
      </c>
      <c r="F18" s="41">
        <v>9290</v>
      </c>
      <c r="G18" s="33">
        <f t="shared" si="2"/>
        <v>8248.2464707449162</v>
      </c>
      <c r="H18" s="34">
        <f>F18*P18</f>
        <v>208449.02</v>
      </c>
      <c r="I18" s="41">
        <v>9280</v>
      </c>
      <c r="J18" s="33">
        <f t="shared" si="4"/>
        <v>8239.3678416052553</v>
      </c>
      <c r="K18" s="34">
        <f>I18*P18</f>
        <v>208224.63999999998</v>
      </c>
      <c r="L18" s="41">
        <v>9285</v>
      </c>
      <c r="M18" s="33">
        <f t="shared" si="6"/>
        <v>8243.8071561750858</v>
      </c>
      <c r="N18" s="34">
        <f>L18*P18</f>
        <v>208336.83</v>
      </c>
      <c r="O18" s="37">
        <v>1.1263000000000001</v>
      </c>
      <c r="P18" s="43">
        <v>22.437999999999999</v>
      </c>
    </row>
    <row r="19" spans="1:16" ht="13.5">
      <c r="A19" s="39">
        <v>16</v>
      </c>
      <c r="B19" s="40">
        <v>1</v>
      </c>
      <c r="C19" s="41">
        <v>9505</v>
      </c>
      <c r="D19" s="33">
        <f t="shared" si="0"/>
        <v>8390.7132768361571</v>
      </c>
      <c r="E19" s="34">
        <f t="shared" si="1"/>
        <v>211923.47999999998</v>
      </c>
      <c r="F19" s="41">
        <v>9506</v>
      </c>
      <c r="G19" s="33">
        <f t="shared" si="2"/>
        <v>8391.5960451977408</v>
      </c>
      <c r="H19" s="34">
        <f t="shared" si="8"/>
        <v>211945.77599999998</v>
      </c>
      <c r="I19" s="41">
        <v>9490</v>
      </c>
      <c r="J19" s="33">
        <f t="shared" si="4"/>
        <v>8377.4717514124295</v>
      </c>
      <c r="K19" s="34">
        <f t="shared" si="9"/>
        <v>211589.04</v>
      </c>
      <c r="L19" s="41">
        <v>9495</v>
      </c>
      <c r="M19" s="33">
        <f t="shared" si="6"/>
        <v>8381.8855932203387</v>
      </c>
      <c r="N19" s="34">
        <f t="shared" si="10"/>
        <v>211700.52</v>
      </c>
      <c r="O19" s="37">
        <v>1.1328</v>
      </c>
      <c r="P19" s="43">
        <v>22.295999999999999</v>
      </c>
    </row>
    <row r="20" spans="1:16" ht="13.5">
      <c r="A20" s="39">
        <v>17</v>
      </c>
      <c r="B20" s="40">
        <v>1</v>
      </c>
      <c r="C20" s="41">
        <v>9515</v>
      </c>
      <c r="D20" s="33">
        <f t="shared" si="0"/>
        <v>8397.3170946959672</v>
      </c>
      <c r="E20" s="34">
        <f t="shared" si="1"/>
        <v>212174.98499999999</v>
      </c>
      <c r="F20" s="41">
        <v>9520</v>
      </c>
      <c r="G20" s="33">
        <f t="shared" si="2"/>
        <v>8401.7297678933901</v>
      </c>
      <c r="H20" s="34">
        <f t="shared" si="8"/>
        <v>212286.47999999998</v>
      </c>
      <c r="I20" s="41">
        <v>9500</v>
      </c>
      <c r="J20" s="33">
        <f t="shared" si="4"/>
        <v>8384.0790751036984</v>
      </c>
      <c r="K20" s="34">
        <f t="shared" si="9"/>
        <v>211840.5</v>
      </c>
      <c r="L20" s="41">
        <v>9505</v>
      </c>
      <c r="M20" s="33">
        <f t="shared" si="6"/>
        <v>8388.4917483011213</v>
      </c>
      <c r="N20" s="34">
        <f t="shared" si="10"/>
        <v>211951.995</v>
      </c>
      <c r="O20" s="37">
        <v>1.1331</v>
      </c>
      <c r="P20" s="43">
        <v>22.298999999999999</v>
      </c>
    </row>
    <row r="21" spans="1:16" ht="13.5">
      <c r="A21" s="39">
        <v>18</v>
      </c>
      <c r="B21" s="40"/>
      <c r="C21" s="41"/>
      <c r="D21" s="33" t="str">
        <f t="shared" si="0"/>
        <v/>
      </c>
      <c r="E21" s="34" t="s">
        <v>2</v>
      </c>
      <c r="F21" s="41"/>
      <c r="G21" s="33" t="str">
        <f t="shared" si="2"/>
        <v/>
      </c>
      <c r="H21" s="34" t="s">
        <v>2</v>
      </c>
      <c r="I21" s="41"/>
      <c r="J21" s="33" t="str">
        <f t="shared" si="4"/>
        <v/>
      </c>
      <c r="K21" s="34" t="s">
        <v>2</v>
      </c>
      <c r="L21" s="41"/>
      <c r="M21" s="33" t="str">
        <f t="shared" si="6"/>
        <v/>
      </c>
      <c r="N21" s="34" t="s">
        <v>2</v>
      </c>
      <c r="O21" s="37"/>
      <c r="P21" s="43"/>
    </row>
    <row r="22" spans="1:16" ht="13.5">
      <c r="A22" s="39">
        <v>19</v>
      </c>
      <c r="B22" s="40"/>
      <c r="C22" s="41"/>
      <c r="D22" s="33" t="str">
        <f t="shared" si="0"/>
        <v/>
      </c>
      <c r="E22" s="34" t="s">
        <v>2</v>
      </c>
      <c r="F22" s="41"/>
      <c r="G22" s="33" t="str">
        <f t="shared" si="2"/>
        <v/>
      </c>
      <c r="H22" s="34" t="s">
        <v>2</v>
      </c>
      <c r="I22" s="41"/>
      <c r="J22" s="33" t="str">
        <f t="shared" si="4"/>
        <v/>
      </c>
      <c r="K22" s="34" t="s">
        <v>2</v>
      </c>
      <c r="L22" s="41"/>
      <c r="M22" s="33" t="str">
        <f t="shared" si="6"/>
        <v/>
      </c>
      <c r="N22" s="34" t="s">
        <v>2</v>
      </c>
      <c r="O22" s="37"/>
      <c r="P22" s="43"/>
    </row>
    <row r="23" spans="1:16" ht="13.5">
      <c r="A23" s="39">
        <v>20</v>
      </c>
      <c r="B23" s="40">
        <v>1</v>
      </c>
      <c r="C23" s="41">
        <v>9404</v>
      </c>
      <c r="D23" s="33">
        <f t="shared" si="0"/>
        <v>8345.0173041086164</v>
      </c>
      <c r="E23" s="34">
        <f t="shared" si="1"/>
        <v>210452.11600000001</v>
      </c>
      <c r="F23" s="41">
        <v>9406</v>
      </c>
      <c r="G23" s="33">
        <f t="shared" si="2"/>
        <v>8346.7920844795462</v>
      </c>
      <c r="H23" s="34">
        <f t="shared" si="8"/>
        <v>210496.87400000001</v>
      </c>
      <c r="I23" s="41">
        <v>9388</v>
      </c>
      <c r="J23" s="33">
        <f t="shared" si="4"/>
        <v>8330.8190611411828</v>
      </c>
      <c r="K23" s="34">
        <f t="shared" si="9"/>
        <v>210094.05200000003</v>
      </c>
      <c r="L23" s="41">
        <v>9390</v>
      </c>
      <c r="M23" s="33">
        <f t="shared" si="6"/>
        <v>8332.5938415121127</v>
      </c>
      <c r="N23" s="34">
        <f t="shared" si="10"/>
        <v>210138.81000000003</v>
      </c>
      <c r="O23" s="37">
        <v>1.1269</v>
      </c>
      <c r="P23" s="43">
        <v>22.379000000000001</v>
      </c>
    </row>
    <row r="24" spans="1:16" ht="13.5">
      <c r="A24" s="39">
        <v>21</v>
      </c>
      <c r="B24" s="40">
        <v>1</v>
      </c>
      <c r="C24" s="41">
        <v>9520.5</v>
      </c>
      <c r="D24" s="33">
        <f t="shared" si="0"/>
        <v>8428.9508632138113</v>
      </c>
      <c r="E24" s="34">
        <f t="shared" si="1"/>
        <v>212764.13399999999</v>
      </c>
      <c r="F24" s="41">
        <v>9521</v>
      </c>
      <c r="G24" s="33">
        <f t="shared" si="2"/>
        <v>8429.3935369632582</v>
      </c>
      <c r="H24" s="34">
        <f>F24*P24</f>
        <v>212775.30799999999</v>
      </c>
      <c r="I24" s="41">
        <v>9510.5</v>
      </c>
      <c r="J24" s="33">
        <f t="shared" si="4"/>
        <v>8420.0973882248782</v>
      </c>
      <c r="K24" s="34">
        <f>I24*P24</f>
        <v>212540.65399999998</v>
      </c>
      <c r="L24" s="41">
        <v>9511</v>
      </c>
      <c r="M24" s="33">
        <f t="shared" si="6"/>
        <v>8420.540061974325</v>
      </c>
      <c r="N24" s="34">
        <f>L24*P24</f>
        <v>212551.82799999998</v>
      </c>
      <c r="O24" s="37">
        <v>1.1294999999999999</v>
      </c>
      <c r="P24" s="43">
        <v>22.347999999999999</v>
      </c>
    </row>
    <row r="25" spans="1:16" ht="13.5">
      <c r="A25" s="39">
        <v>22</v>
      </c>
      <c r="B25" s="40">
        <v>1</v>
      </c>
      <c r="C25" s="41">
        <v>9620</v>
      </c>
      <c r="D25" s="33">
        <f t="shared" si="0"/>
        <v>8510.2618542108976</v>
      </c>
      <c r="E25" s="34">
        <f t="shared" si="1"/>
        <v>214910.8</v>
      </c>
      <c r="F25" s="41">
        <v>9625</v>
      </c>
      <c r="G25" s="33">
        <f t="shared" si="2"/>
        <v>8514.6850672328383</v>
      </c>
      <c r="H25" s="34">
        <f>F25*P25</f>
        <v>215022.5</v>
      </c>
      <c r="I25" s="41">
        <v>9610</v>
      </c>
      <c r="J25" s="33">
        <f t="shared" si="4"/>
        <v>8501.4154281670199</v>
      </c>
      <c r="K25" s="34">
        <f>I25*P25</f>
        <v>214687.4</v>
      </c>
      <c r="L25" s="41">
        <v>9615</v>
      </c>
      <c r="M25" s="33">
        <f t="shared" si="6"/>
        <v>8505.8386411889587</v>
      </c>
      <c r="N25" s="34">
        <f>L25*P25</f>
        <v>214799.1</v>
      </c>
      <c r="O25" s="37">
        <v>1.1304000000000001</v>
      </c>
      <c r="P25" s="43">
        <v>22.34</v>
      </c>
    </row>
    <row r="26" spans="1:16" ht="13.5">
      <c r="A26" s="39">
        <v>23</v>
      </c>
      <c r="B26" s="40">
        <v>1</v>
      </c>
      <c r="C26" s="41">
        <v>9605</v>
      </c>
      <c r="D26" s="33">
        <f t="shared" si="0"/>
        <v>8494.7377730609351</v>
      </c>
      <c r="E26" s="34">
        <f t="shared" si="1"/>
        <v>213019.69</v>
      </c>
      <c r="F26" s="41">
        <v>9606</v>
      </c>
      <c r="G26" s="33">
        <f t="shared" si="2"/>
        <v>8495.6221809498529</v>
      </c>
      <c r="H26" s="34">
        <f t="shared" si="8"/>
        <v>213041.86800000002</v>
      </c>
      <c r="I26" s="41">
        <v>9580.5</v>
      </c>
      <c r="J26" s="33">
        <f t="shared" si="4"/>
        <v>8473.0697797824359</v>
      </c>
      <c r="K26" s="34">
        <f t="shared" si="9"/>
        <v>212476.329</v>
      </c>
      <c r="L26" s="41">
        <v>9581.5</v>
      </c>
      <c r="M26" s="33">
        <f t="shared" si="6"/>
        <v>8473.9541876713538</v>
      </c>
      <c r="N26" s="34">
        <f t="shared" si="10"/>
        <v>212498.50700000001</v>
      </c>
      <c r="O26" s="37">
        <v>1.1307</v>
      </c>
      <c r="P26" s="43">
        <v>22.178000000000001</v>
      </c>
    </row>
    <row r="27" spans="1:16" ht="13.5">
      <c r="A27" s="39">
        <v>24</v>
      </c>
      <c r="B27" s="40">
        <v>1</v>
      </c>
      <c r="C27" s="41">
        <v>9581</v>
      </c>
      <c r="D27" s="33">
        <f t="shared" si="0"/>
        <v>8462.285815226991</v>
      </c>
      <c r="E27" s="34">
        <f t="shared" si="1"/>
        <v>212937.72500000001</v>
      </c>
      <c r="F27" s="41">
        <v>9582</v>
      </c>
      <c r="G27" s="33">
        <f t="shared" si="2"/>
        <v>8463.1690514043439</v>
      </c>
      <c r="H27" s="34">
        <f t="shared" si="8"/>
        <v>212959.95</v>
      </c>
      <c r="I27" s="41">
        <v>9564</v>
      </c>
      <c r="J27" s="33">
        <f t="shared" si="4"/>
        <v>8447.2708002119762</v>
      </c>
      <c r="K27" s="34">
        <f t="shared" si="9"/>
        <v>212559.90000000002</v>
      </c>
      <c r="L27" s="41">
        <v>9566</v>
      </c>
      <c r="M27" s="33">
        <f t="shared" si="6"/>
        <v>8449.0372725666839</v>
      </c>
      <c r="N27" s="34">
        <f t="shared" si="10"/>
        <v>212604.35</v>
      </c>
      <c r="O27" s="37">
        <v>1.1322000000000001</v>
      </c>
      <c r="P27" s="43">
        <v>22.225000000000001</v>
      </c>
    </row>
    <row r="28" spans="1:16" ht="13.5">
      <c r="A28" s="39">
        <v>25</v>
      </c>
      <c r="B28" s="40"/>
      <c r="C28" s="41"/>
      <c r="D28" s="33" t="str">
        <f t="shared" si="0"/>
        <v/>
      </c>
      <c r="E28" s="34" t="s">
        <v>2</v>
      </c>
      <c r="F28" s="41"/>
      <c r="G28" s="33" t="str">
        <f t="shared" si="2"/>
        <v/>
      </c>
      <c r="H28" s="34" t="s">
        <v>2</v>
      </c>
      <c r="I28" s="41"/>
      <c r="J28" s="33" t="str">
        <f t="shared" si="4"/>
        <v/>
      </c>
      <c r="K28" s="34" t="s">
        <v>2</v>
      </c>
      <c r="L28" s="41"/>
      <c r="M28" s="33" t="str">
        <f t="shared" si="6"/>
        <v/>
      </c>
      <c r="N28" s="34" t="s">
        <v>2</v>
      </c>
      <c r="O28" s="37"/>
      <c r="P28" s="43"/>
    </row>
    <row r="29" spans="1:16" ht="13.5">
      <c r="A29" s="39">
        <v>26</v>
      </c>
      <c r="B29" s="40"/>
      <c r="C29" s="41"/>
      <c r="D29" s="33" t="str">
        <f t="shared" si="0"/>
        <v/>
      </c>
      <c r="E29" s="34" t="s">
        <v>2</v>
      </c>
      <c r="F29" s="41"/>
      <c r="G29" s="33" t="str">
        <f t="shared" si="2"/>
        <v/>
      </c>
      <c r="H29" s="34" t="s">
        <v>2</v>
      </c>
      <c r="I29" s="41"/>
      <c r="J29" s="33" t="str">
        <f t="shared" si="4"/>
        <v/>
      </c>
      <c r="K29" s="34" t="s">
        <v>2</v>
      </c>
      <c r="L29" s="41"/>
      <c r="M29" s="33" t="str">
        <f t="shared" si="6"/>
        <v/>
      </c>
      <c r="N29" s="34" t="s">
        <v>2</v>
      </c>
      <c r="O29" s="37"/>
      <c r="P29" s="43"/>
    </row>
    <row r="30" spans="1:16" ht="13.5">
      <c r="A30" s="39">
        <v>27</v>
      </c>
      <c r="B30" s="40"/>
      <c r="C30" s="67"/>
      <c r="D30" s="68" t="str">
        <f t="shared" si="0"/>
        <v/>
      </c>
      <c r="E30" s="34" t="s">
        <v>2</v>
      </c>
      <c r="F30" s="41"/>
      <c r="G30" s="33" t="str">
        <f>IF(F30=0,"",F30/O30)</f>
        <v/>
      </c>
      <c r="H30" s="34" t="s">
        <v>2</v>
      </c>
      <c r="I30" s="41"/>
      <c r="J30" s="33" t="str">
        <f>IF(I30=0,"",I30/O30)</f>
        <v/>
      </c>
      <c r="K30" s="34" t="s">
        <v>2</v>
      </c>
      <c r="L30" s="41"/>
      <c r="M30" s="33" t="str">
        <f>IF(L30=0,"",L30/O30)</f>
        <v/>
      </c>
      <c r="N30" s="34" t="s">
        <v>2</v>
      </c>
      <c r="O30" s="37"/>
      <c r="P30" s="43"/>
    </row>
    <row r="31" spans="1:16" ht="13.5">
      <c r="A31" s="39">
        <v>28</v>
      </c>
      <c r="B31" s="40"/>
      <c r="C31" s="41"/>
      <c r="D31" s="33" t="str">
        <f>IF(C31=0,"",C31/O31)</f>
        <v/>
      </c>
      <c r="E31" s="34" t="s">
        <v>2</v>
      </c>
      <c r="F31" s="41"/>
      <c r="G31" s="33" t="str">
        <f>IF(F31=0,"",F31/O31)</f>
        <v/>
      </c>
      <c r="H31" s="34" t="s">
        <v>2</v>
      </c>
      <c r="I31" s="41"/>
      <c r="J31" s="33" t="str">
        <f>IF(I31=0,"",I31/O31)</f>
        <v/>
      </c>
      <c r="K31" s="34" t="s">
        <v>2</v>
      </c>
      <c r="L31" s="41"/>
      <c r="M31" s="33" t="str">
        <f>IF(L31=0,"",L31/O31)</f>
        <v/>
      </c>
      <c r="N31" s="34" t="s">
        <v>2</v>
      </c>
      <c r="O31" s="37"/>
      <c r="P31" s="43"/>
    </row>
    <row r="32" spans="1:16" ht="13.5">
      <c r="A32" s="39">
        <v>29</v>
      </c>
      <c r="B32" s="40">
        <v>1</v>
      </c>
      <c r="C32" s="41">
        <v>9650</v>
      </c>
      <c r="D32" s="33">
        <f t="shared" si="0"/>
        <v>8542.0908205718333</v>
      </c>
      <c r="E32" s="34">
        <f t="shared" si="1"/>
        <v>213062.35</v>
      </c>
      <c r="F32" s="41">
        <v>9655</v>
      </c>
      <c r="G32" s="33">
        <f>IF(F32=0,"",F32/O32)</f>
        <v>8546.5167743648763</v>
      </c>
      <c r="H32" s="34">
        <f>F32*P32</f>
        <v>213172.745</v>
      </c>
      <c r="I32" s="41">
        <v>9620</v>
      </c>
      <c r="J32" s="33">
        <f>IF(I32=0,"",I32/O32)</f>
        <v>8515.5350978135793</v>
      </c>
      <c r="K32" s="34">
        <f>I32*P32</f>
        <v>212399.98</v>
      </c>
      <c r="L32" s="41">
        <v>9620.5</v>
      </c>
      <c r="M32" s="33">
        <f>IF(L32=0,"",L32/O32)</f>
        <v>8515.9776931928827</v>
      </c>
      <c r="N32" s="34">
        <f>L32*P32</f>
        <v>212411.01949999999</v>
      </c>
      <c r="O32" s="37">
        <v>1.1296999999999999</v>
      </c>
      <c r="P32" s="43">
        <v>22.079000000000001</v>
      </c>
    </row>
    <row r="33" spans="1:16" ht="13.5">
      <c r="A33" s="39">
        <v>30</v>
      </c>
      <c r="B33" s="40">
        <v>1</v>
      </c>
      <c r="C33" s="41">
        <v>9710</v>
      </c>
      <c r="D33" s="33">
        <f t="shared" si="0"/>
        <v>8560.3455875870568</v>
      </c>
      <c r="E33" s="34">
        <f t="shared" si="1"/>
        <v>213484.06</v>
      </c>
      <c r="F33" s="41">
        <v>9715</v>
      </c>
      <c r="G33" s="33">
        <f>IF(F33=0,"",F33/O33)</f>
        <v>8564.7535925240227</v>
      </c>
      <c r="H33" s="34">
        <f>F33*P33</f>
        <v>213593.99000000002</v>
      </c>
      <c r="I33" s="41">
        <v>9655.5</v>
      </c>
      <c r="J33" s="33">
        <f>IF(I33=0,"",I33/O33)</f>
        <v>8512.2983337741334</v>
      </c>
      <c r="K33" s="34">
        <f>I33*P33</f>
        <v>212285.823</v>
      </c>
      <c r="L33" s="41">
        <v>9656.5</v>
      </c>
      <c r="M33" s="33">
        <f>IF(L33=0,"",L33/O33)</f>
        <v>8513.179934761527</v>
      </c>
      <c r="N33" s="34">
        <f>L33*P33</f>
        <v>212307.80900000001</v>
      </c>
      <c r="O33" s="37">
        <v>1.1343000000000001</v>
      </c>
      <c r="P33" s="43">
        <v>21.986000000000001</v>
      </c>
    </row>
    <row r="34" spans="1:16" ht="14.25" thickBot="1">
      <c r="A34" s="72">
        <v>31</v>
      </c>
      <c r="B34" s="73">
        <v>1</v>
      </c>
      <c r="C34" s="74">
        <v>9691</v>
      </c>
      <c r="D34" s="33">
        <f t="shared" si="0"/>
        <v>8557.1743929359818</v>
      </c>
      <c r="E34" s="34">
        <f t="shared" si="1"/>
        <v>212727.141</v>
      </c>
      <c r="F34" s="74">
        <v>9692</v>
      </c>
      <c r="G34" s="33">
        <f>IF(F34=0,"",F34/O34)</f>
        <v>8558.0573951434872</v>
      </c>
      <c r="H34" s="34">
        <f>F34*P34</f>
        <v>212749.092</v>
      </c>
      <c r="I34" s="74">
        <v>9681</v>
      </c>
      <c r="J34" s="33">
        <f>IF(I34=0,"",I34/O34)</f>
        <v>8548.3443708609266</v>
      </c>
      <c r="K34" s="34">
        <f>I34*P34</f>
        <v>212507.63099999999</v>
      </c>
      <c r="L34" s="74">
        <v>9682</v>
      </c>
      <c r="M34" s="33">
        <f>IF(L34=0,"",L34/O34)</f>
        <v>8549.2273730684319</v>
      </c>
      <c r="N34" s="34">
        <f>L34*P34</f>
        <v>212529.58199999999</v>
      </c>
      <c r="O34" s="75">
        <v>1.1325000000000001</v>
      </c>
      <c r="P34" s="76">
        <v>21.951000000000001</v>
      </c>
    </row>
    <row r="35" spans="1:16" ht="15" thickBot="1">
      <c r="A35" s="45"/>
      <c r="B35" s="46">
        <f>SUM(B4:B34)</f>
        <v>21</v>
      </c>
      <c r="C35" s="69">
        <f>SUM(C4:C34)/B35</f>
        <v>9547.9047619047615</v>
      </c>
      <c r="D35" s="70">
        <f>SUM(D4:D34)/B35</f>
        <v>8447.6247433491772</v>
      </c>
      <c r="E35" s="70">
        <f>SUM(E4:E34)/B35</f>
        <v>213475.22809523804</v>
      </c>
      <c r="F35" s="69">
        <f>SUM(F4:F34)/B35</f>
        <v>9550.3095238095229</v>
      </c>
      <c r="G35" s="70">
        <f>SUM(G4:G34)/B35</f>
        <v>8449.7525598693373</v>
      </c>
      <c r="H35" s="70">
        <f>SUM(H4:H34)/B35</f>
        <v>213528.92161904767</v>
      </c>
      <c r="I35" s="69">
        <f>SUM(I4:I34)/B35</f>
        <v>9521.8571428571431</v>
      </c>
      <c r="J35" s="70">
        <f>SUM(J4:J34)/B35</f>
        <v>8424.5961097576564</v>
      </c>
      <c r="K35" s="70">
        <f>SUM(K4:K34)/B35</f>
        <v>212892.64014285718</v>
      </c>
      <c r="L35" s="69">
        <f>SUM(L4:L34)/B35</f>
        <v>9524.6666666666661</v>
      </c>
      <c r="M35" s="48">
        <f>SUM(M4:M34)/B35</f>
        <v>8427.0824365999706</v>
      </c>
      <c r="N35" s="48">
        <f>SUM(N4:N34)/B35</f>
        <v>212955.601452381</v>
      </c>
      <c r="O35" s="56">
        <f>SUM(O4:O34)/B35</f>
        <v>1.1302428571428575</v>
      </c>
      <c r="P35" s="71">
        <f>SUM(P4:P34)/B35</f>
        <v>22.359190476190477</v>
      </c>
    </row>
    <row r="39" spans="1:16">
      <c r="D39" t="s">
        <v>2</v>
      </c>
      <c r="J39" t="s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Prosinec 2021</vt:lpstr>
      <vt:lpstr>Cu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Hlavackova</cp:lastModifiedBy>
  <cp:lastPrinted>2011-03-03T17:21:43Z</cp:lastPrinted>
  <dcterms:created xsi:type="dcterms:W3CDTF">2004-09-28T09:31:55Z</dcterms:created>
  <dcterms:modified xsi:type="dcterms:W3CDTF">2022-01-04T09:20:13Z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